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8870" windowHeight="7935" activeTab="0"/>
  </bookViews>
  <sheets>
    <sheet name="Сводный 3 вида" sheetId="1" r:id="rId1"/>
    <sheet name="Сводный 2 вида" sheetId="2" r:id="rId2"/>
    <sheet name="Заданное Команды" sheetId="3" r:id="rId3"/>
    <sheet name="Заданное Лично" sheetId="4" r:id="rId4"/>
    <sheet name="Выбор Лично" sheetId="5" r:id="rId5"/>
    <sheet name="Выбор Команды" sheetId="6" r:id="rId6"/>
    <sheet name="Ночное Команды" sheetId="7" r:id="rId7"/>
    <sheet name="Ночное Лично" sheetId="8" r:id="rId8"/>
  </sheets>
  <definedNames/>
  <calcPr fullCalcOnLoad="1"/>
</workbook>
</file>

<file path=xl/sharedStrings.xml><?xml version="1.0" encoding="utf-8"?>
<sst xmlns="http://schemas.openxmlformats.org/spreadsheetml/2006/main" count="1125" uniqueCount="226">
  <si>
    <t>МЕСТО</t>
  </si>
  <si>
    <t>г. Сочи, аул Б.Кичмай</t>
  </si>
  <si>
    <t>КОМАНДА</t>
  </si>
  <si>
    <t>№ П/П</t>
  </si>
  <si>
    <t>Лобанова Элла Николаевна</t>
  </si>
  <si>
    <t>Всероссийский молодежный фестиваль спортивного туризма</t>
  </si>
  <si>
    <t>01-06 октября 2013 г.</t>
  </si>
  <si>
    <t>Сборная команда Удмуртской республики</t>
  </si>
  <si>
    <t>"Комета" - Башкортостан</t>
  </si>
  <si>
    <t>ЦДЮТиЭ Нижегородской области</t>
  </si>
  <si>
    <t>Воронежская область</t>
  </si>
  <si>
    <t>Оренбуржье</t>
  </si>
  <si>
    <t>"Звезда" г. Наро-Фоминск - 2</t>
  </si>
  <si>
    <t>Васильченкова Валерия</t>
  </si>
  <si>
    <t>Шафранов Александр Алексеевич</t>
  </si>
  <si>
    <t>Калиновский Леонид Викторович</t>
  </si>
  <si>
    <t>Ванечкин Сергей Юрьевич</t>
  </si>
  <si>
    <t>Осколкова Ульяна Олеговна</t>
  </si>
  <si>
    <t>Куда Алексей Александрович</t>
  </si>
  <si>
    <t>Галко Елена Витальевна</t>
  </si>
  <si>
    <t>Форманчук Артем Игоревич</t>
  </si>
  <si>
    <t>Овчинников Александр Михайлович</t>
  </si>
  <si>
    <t>Куликова Елена Сергеевна</t>
  </si>
  <si>
    <t>Левина Алена Александровна</t>
  </si>
  <si>
    <t>Главный секретарь                                                                                                                                                                 (Дзюба А. В.)</t>
  </si>
  <si>
    <t>Логинов Евгений Васильевич</t>
  </si>
  <si>
    <t>Старт</t>
  </si>
  <si>
    <t>Финиш</t>
  </si>
  <si>
    <t>Результат</t>
  </si>
  <si>
    <t>Место</t>
  </si>
  <si>
    <t>Сумма мест</t>
  </si>
  <si>
    <t>Примечание</t>
  </si>
  <si>
    <t>ПРОТОКОЛ  СОРЕВНОВАНИЙ "НОЧНОЕ ОРИЕНТИРОВАНИЕ"</t>
  </si>
  <si>
    <t>УЧАСТНИКИ</t>
  </si>
  <si>
    <t>Время на дистанции</t>
  </si>
  <si>
    <t>Степанов Вячеслав</t>
  </si>
  <si>
    <t>Майоров Виктор</t>
  </si>
  <si>
    <t xml:space="preserve">"Звезда" г. Наро-Фоминск </t>
  </si>
  <si>
    <t>Щербакова Наталья</t>
  </si>
  <si>
    <t>Калугина Татьяна</t>
  </si>
  <si>
    <t>Зробко Максим Анатольевич</t>
  </si>
  <si>
    <t>"Экстремалы" МОБУ СОШ № 25 г. Сочи</t>
  </si>
  <si>
    <t>Плешаков Юрий Станисавович</t>
  </si>
  <si>
    <t>Соколова Татьяна Дмитриевна</t>
  </si>
  <si>
    <t xml:space="preserve">ГБУ КК "ККПШ", Краснодарский край </t>
  </si>
  <si>
    <t>Мирошниченко Екатерина Владимировна</t>
  </si>
  <si>
    <t>Щеблыкин алексей Владимирович</t>
  </si>
  <si>
    <t xml:space="preserve">Саратовская область </t>
  </si>
  <si>
    <t>Калачев Владислав</t>
  </si>
  <si>
    <t>Штрекк Дмитрий</t>
  </si>
  <si>
    <t>Сухоловская Ульяна</t>
  </si>
  <si>
    <t>Буданова Валерия</t>
  </si>
  <si>
    <t>Федоров Дмитрий Вениаминович</t>
  </si>
  <si>
    <t>Люкин Александр Васильевич</t>
  </si>
  <si>
    <t>Вахрушева Светлана Петровна</t>
  </si>
  <si>
    <t>Евсенина Ирина Геннадьевна</t>
  </si>
  <si>
    <t>Чувашская республика - 1</t>
  </si>
  <si>
    <t>Львов Андрей</t>
  </si>
  <si>
    <t>Кузнецов Сергей</t>
  </si>
  <si>
    <t>Мышева Лариса</t>
  </si>
  <si>
    <t>Афанасьева Марина</t>
  </si>
  <si>
    <t>Хабибьянова Екатерина Марысовна</t>
  </si>
  <si>
    <t>Гареев Артур Рустэмович</t>
  </si>
  <si>
    <t>Аксенова Диана Викторовна</t>
  </si>
  <si>
    <t>Пронкин Иван Ильич</t>
  </si>
  <si>
    <t>Осадчий Владислав</t>
  </si>
  <si>
    <t>Калашников Владислав</t>
  </si>
  <si>
    <t>Смакова Рада</t>
  </si>
  <si>
    <t>"Кичмай"</t>
  </si>
  <si>
    <t>Нибо Халид Айдамирович</t>
  </si>
  <si>
    <t>Нибо Руслан Кандаурович</t>
  </si>
  <si>
    <t>Поволоцкая Галина Федоровна</t>
  </si>
  <si>
    <t>Павлова Дарья Игоревна</t>
  </si>
  <si>
    <t>Чувашская республика - ПСР</t>
  </si>
  <si>
    <t>Васильев Дмитрий Иванович</t>
  </si>
  <si>
    <t>Белов Андрей Александрович</t>
  </si>
  <si>
    <t>Красильникова Наталья</t>
  </si>
  <si>
    <t>Семененко Николай</t>
  </si>
  <si>
    <t>Шматко Оксана</t>
  </si>
  <si>
    <t>Симановский Иван</t>
  </si>
  <si>
    <t xml:space="preserve">Заб ГУ "ЯРиН" Забайкальского края </t>
  </si>
  <si>
    <t>Пшестанчик Ирина</t>
  </si>
  <si>
    <t>Чепик Михаил</t>
  </si>
  <si>
    <t>СЮТур ГБОУ "Балтийский берег" г. Санкт-Петербург</t>
  </si>
  <si>
    <t>Юн Антон Игоревич</t>
  </si>
  <si>
    <t>Голосов Роман Дмитриевич</t>
  </si>
  <si>
    <t>Фриновская Влада Вадимовна</t>
  </si>
  <si>
    <t>Кошкина Оксана Юрьевна</t>
  </si>
  <si>
    <t>Женщины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</si>
  <si>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</si>
  <si>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</si>
  <si>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</si>
  <si>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</si>
  <si>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</si>
  <si>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</si>
  <si>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</si>
  <si>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</si>
  <si>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</si>
  <si>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</si>
  <si>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</si>
  <si>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</si>
  <si>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</si>
  <si>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</si>
  <si>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</si>
  <si>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</si>
  <si>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</si>
  <si>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</si>
  <si>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</si>
  <si>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</si>
  <si>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</si>
  <si>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</si>
  <si>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</si>
  <si>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</si>
  <si>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</si>
  <si>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</si>
  <si>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</si>
  <si>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</si>
  <si>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</si>
  <si>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</si>
  <si>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Главный судья вида                                                                                                                                                                 (Саттаров Р. А.)</t>
  </si>
  <si>
    <t>МужЧины</t>
  </si>
  <si>
    <r>
      <t>ЛИЧНЫЙ   ПРОТОКОЛ  СОРЕВНОВАНИЙ "ПО ВЫБОРУ - НО</t>
    </r>
    <r>
      <rPr>
        <b/>
        <u val="single"/>
        <sz val="18"/>
        <rFont val="Arial Cyr"/>
        <family val="0"/>
      </rPr>
      <t>ч</t>
    </r>
    <r>
      <rPr>
        <b/>
        <u val="single"/>
        <sz val="18"/>
        <rFont val="Arial Cyr"/>
        <family val="2"/>
      </rPr>
      <t>НОЕ"</t>
    </r>
  </si>
  <si>
    <t>Фамилия, имя</t>
  </si>
  <si>
    <t>пол</t>
  </si>
  <si>
    <t>Кол-во КП</t>
  </si>
  <si>
    <t>м</t>
  </si>
  <si>
    <t>ж</t>
  </si>
  <si>
    <t>2 человека</t>
  </si>
  <si>
    <t>Павлова Дарья</t>
  </si>
  <si>
    <t>Поволоцкая Галина</t>
  </si>
  <si>
    <t>Нибо Руслан</t>
  </si>
  <si>
    <t xml:space="preserve">Нибо Халид </t>
  </si>
  <si>
    <t>Гареев Артур</t>
  </si>
  <si>
    <t xml:space="preserve">Пронкин Иван </t>
  </si>
  <si>
    <t>Аксенова Диана</t>
  </si>
  <si>
    <t>Хабибьянова Екатерина</t>
  </si>
  <si>
    <t xml:space="preserve">Лобанова Элла </t>
  </si>
  <si>
    <t>"Экстремалы" г. Сочи</t>
  </si>
  <si>
    <t>Соколова Татьяна</t>
  </si>
  <si>
    <t xml:space="preserve">Зробко Максим </t>
  </si>
  <si>
    <t>Плешаков Юрий</t>
  </si>
  <si>
    <t>нет 4 КП</t>
  </si>
  <si>
    <t>Красильникова</t>
  </si>
  <si>
    <t>Кошкина Оксана</t>
  </si>
  <si>
    <t>г. Санкт-Петербург</t>
  </si>
  <si>
    <t xml:space="preserve">Юн Антон </t>
  </si>
  <si>
    <t xml:space="preserve">Фриновская Влада </t>
  </si>
  <si>
    <t>Голосов Роман</t>
  </si>
  <si>
    <t>Щеблыкин Алексей</t>
  </si>
  <si>
    <t xml:space="preserve">ГБУ КК "ККПШ" </t>
  </si>
  <si>
    <t>Галко Елена</t>
  </si>
  <si>
    <t xml:space="preserve">Форманчук Артем </t>
  </si>
  <si>
    <t xml:space="preserve">Мирошниченко Екатерина </t>
  </si>
  <si>
    <t>Ванечкин Сергей</t>
  </si>
  <si>
    <t xml:space="preserve">Заб ГУ "ЯРиН" </t>
  </si>
  <si>
    <t>Куда Алексей</t>
  </si>
  <si>
    <t>Осколкова Ульяна</t>
  </si>
  <si>
    <t>3 человека</t>
  </si>
  <si>
    <t>Левина Алена</t>
  </si>
  <si>
    <t>Нижегородской области</t>
  </si>
  <si>
    <t xml:space="preserve">Логинов Евгений </t>
  </si>
  <si>
    <t>Овчинников Александр</t>
  </si>
  <si>
    <t>Куликова Елена</t>
  </si>
  <si>
    <t>нет 1 КП</t>
  </si>
  <si>
    <t>Федоров Дмитрий</t>
  </si>
  <si>
    <t>Удмуртской республики</t>
  </si>
  <si>
    <t>Люкин Александр</t>
  </si>
  <si>
    <t>Вахрушева Светлана</t>
  </si>
  <si>
    <t>Евсенина Ирина</t>
  </si>
  <si>
    <t>Чувашия - 1</t>
  </si>
  <si>
    <t xml:space="preserve">Белов Андрей </t>
  </si>
  <si>
    <t>Чувашия - ПСР</t>
  </si>
  <si>
    <t xml:space="preserve">Калиновский Леонид </t>
  </si>
  <si>
    <t>Шафранов Александр</t>
  </si>
  <si>
    <t xml:space="preserve">Васильев Дмитрий </t>
  </si>
  <si>
    <t>Только мужчины</t>
  </si>
  <si>
    <t>Главный судья вида                                                                                  Сатаров Р.А.</t>
  </si>
  <si>
    <t>"Звезда" г. Наро-Фоминск 1</t>
  </si>
  <si>
    <t>Токачев Евгений</t>
  </si>
  <si>
    <t>Ануфриев Никита</t>
  </si>
  <si>
    <t>Татарстан</t>
  </si>
  <si>
    <t>Михеев Артур</t>
  </si>
  <si>
    <t>Кондратьева Наталья</t>
  </si>
  <si>
    <t>Ахметова Наталья</t>
  </si>
  <si>
    <t>Юрьев Владимир</t>
  </si>
  <si>
    <t>Кудрявцев Денис</t>
  </si>
  <si>
    <t>1 женщина</t>
  </si>
  <si>
    <t>Щербаков Антон</t>
  </si>
  <si>
    <t>Шишинин Дмитрий</t>
  </si>
  <si>
    <t>Саратовская область 2</t>
  </si>
  <si>
    <t>Шишин Андрей</t>
  </si>
  <si>
    <t>Степанова Екатерина</t>
  </si>
  <si>
    <t xml:space="preserve">Саратовская область2 </t>
  </si>
  <si>
    <t>Сухоловская Ольга</t>
  </si>
  <si>
    <t>Краысов Руслан</t>
  </si>
  <si>
    <t>Евсеева Ирина</t>
  </si>
  <si>
    <t>Пивоварова Валерия</t>
  </si>
  <si>
    <t>Напылова Надежда</t>
  </si>
  <si>
    <t>Прохорова Инна</t>
  </si>
  <si>
    <t>Суховей Семен</t>
  </si>
  <si>
    <t>Чувашия - 2</t>
  </si>
  <si>
    <t>Шоголев Николай</t>
  </si>
  <si>
    <t>Холкина Мария</t>
  </si>
  <si>
    <t>только М</t>
  </si>
  <si>
    <t>Главный судья вида                                                Саттаров Р.А.</t>
  </si>
  <si>
    <t>ПРОТОКОЛ  СОРЕВНОВАНИЙ по СПОРТИВНОМУ ОРИЕНТИРОВАНИЮ</t>
  </si>
  <si>
    <t>Ночное</t>
  </si>
  <si>
    <t>Выбор</t>
  </si>
  <si>
    <t>не участие</t>
  </si>
  <si>
    <t>1 старт</t>
  </si>
  <si>
    <t>Кичмай</t>
  </si>
  <si>
    <t>Главный судья вида                                                                                  Саттаров Р.А.</t>
  </si>
  <si>
    <t>ПРОТОКОЛ   СОРЕВНОВАНИЙ "ПО ВЫБОРУ"</t>
  </si>
  <si>
    <t>ЛИЧНЫЙ  ПРОТОКОЛ СОРЕВНОВАНИЙ "ПО  ВЫБОРУ"</t>
  </si>
  <si>
    <t>31</t>
  </si>
  <si>
    <t>32</t>
  </si>
  <si>
    <t>33</t>
  </si>
  <si>
    <t>35</t>
  </si>
  <si>
    <t>36</t>
  </si>
  <si>
    <t>ЛИЧНЫЙ ПРОТОКОЛ     СОРЕВНОВАНИЙ "В ЗАДАННОМ НАПРАВЛЕНИИ"</t>
  </si>
  <si>
    <t>Пронькин Иван</t>
  </si>
  <si>
    <t>снят КП</t>
  </si>
  <si>
    <t>КОМАНДНЫЙ ПРОТОКОЛ    СОРЕВНОВАНИЙ "В ЗАДАННОМ  НАПРАВЛЕНИИ"</t>
  </si>
  <si>
    <t>3 участника</t>
  </si>
  <si>
    <t>результат аннулирован</t>
  </si>
  <si>
    <t>СВОДНЫЙ   ПРОТОКОЛ  СОРЕВНОВАНИЙ "ПО ОРИЕНТИРОВАНИЮ"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</si>
</sst>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h:mm;@"/>
    <numFmt numFmtId="170" formatCode="[h]:mm:ss;@"/>
    <numFmt numFmtId="171" formatCode="mm:ss.0;@"/>
    <numFmt numFmtId="172" formatCode="[$-F400]h:mm:ss\ AM/PM"/>
  </numFmts>
  <fonts count="45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u val="single"/>
      <sz val="18"/>
      <name val="Arial Cyr"/>
      <family val="2"/>
    </font>
    <font>
      <b/>
      <sz val="11"/>
      <name val="Arial Cyr"/>
      <family val="2"/>
    </font>
    <font>
      <b/>
      <sz val="18"/>
      <name val="Arial Cyr"/>
      <family val="2"/>
    </font>
    <font>
      <sz val="14"/>
      <name val="Arial Cyr"/>
      <family val="2"/>
    </font>
    <font>
      <sz val="12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7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horizontal="justify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/>
    </xf>
    <xf numFmtId="170" fontId="3" fillId="0" borderId="15" xfId="0" applyNumberFormat="1" applyFont="1" applyFill="1" applyBorder="1" applyAlignment="1">
      <alignment horizontal="center" wrapText="1"/>
    </xf>
    <xf numFmtId="170" fontId="3" fillId="0" borderId="12" xfId="0" applyNumberFormat="1" applyFont="1" applyFill="1" applyBorder="1" applyAlignment="1">
      <alignment horizontal="center" wrapText="1"/>
    </xf>
    <xf numFmtId="172" fontId="3" fillId="0" borderId="12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20" fontId="3" fillId="0" borderId="12" xfId="0" applyNumberFormat="1" applyFont="1" applyFill="1" applyBorder="1" applyAlignment="1">
      <alignment horizontal="center" wrapText="1"/>
    </xf>
    <xf numFmtId="170" fontId="2" fillId="0" borderId="12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70" fontId="2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12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170" fontId="3" fillId="0" borderId="11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20" fontId="3" fillId="0" borderId="17" xfId="0" applyNumberFormat="1" applyFont="1" applyFill="1" applyBorder="1" applyAlignment="1">
      <alignment horizontal="center" wrapText="1"/>
    </xf>
    <xf numFmtId="0" fontId="0" fillId="0" borderId="12" xfId="0" applyNumberForma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justify" vertical="center" wrapText="1"/>
    </xf>
    <xf numFmtId="2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1" fontId="7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0" fontId="2" fillId="0" borderId="16" xfId="0" applyNumberFormat="1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 vertical="center" wrapText="1"/>
    </xf>
    <xf numFmtId="21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20" fontId="2" fillId="0" borderId="18" xfId="0" applyNumberFormat="1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center"/>
    </xf>
    <xf numFmtId="21" fontId="7" fillId="0" borderId="12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justify" vertical="center" wrapText="1"/>
    </xf>
    <xf numFmtId="21" fontId="7" fillId="0" borderId="24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20" fontId="2" fillId="0" borderId="25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justify" vertical="center" wrapText="1"/>
    </xf>
    <xf numFmtId="21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20" fontId="3" fillId="0" borderId="11" xfId="0" applyNumberFormat="1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justify" vertical="center" wrapText="1"/>
    </xf>
    <xf numFmtId="21" fontId="8" fillId="0" borderId="12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21" fontId="8" fillId="0" borderId="12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27" xfId="0" applyFont="1" applyFill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 textRotation="90"/>
    </xf>
    <xf numFmtId="0" fontId="3" fillId="0" borderId="29" xfId="0" applyFont="1" applyFill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21" fontId="7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21" fontId="8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21" fontId="8" fillId="0" borderId="12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20" fontId="3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 wrapText="1"/>
    </xf>
    <xf numFmtId="20" fontId="2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6"/>
  <sheetViews>
    <sheetView tabSelected="1" zoomScale="75" zoomScaleNormal="75" zoomScalePageLayoutView="0" workbookViewId="0" topLeftCell="A1">
      <selection activeCell="C8" sqref="C8:D8"/>
    </sheetView>
  </sheetViews>
  <sheetFormatPr defaultColWidth="9.00390625" defaultRowHeight="12.75"/>
  <cols>
    <col min="1" max="1" width="4.625" style="2" customWidth="1"/>
    <col min="2" max="2" width="35.00390625" style="0" customWidth="1"/>
    <col min="3" max="3" width="14.75390625" style="0" customWidth="1"/>
    <col min="4" max="4" width="12.25390625" style="0" customWidth="1"/>
    <col min="5" max="5" width="14.25390625" style="0" customWidth="1"/>
    <col min="6" max="8" width="12.75390625" style="0" customWidth="1"/>
    <col min="9" max="9" width="8.875" style="0" customWidth="1"/>
    <col min="10" max="10" width="11.125" style="0" customWidth="1"/>
    <col min="11" max="11" width="19.75390625" style="0" customWidth="1"/>
    <col min="13" max="13" width="15.00390625" style="0" customWidth="1"/>
    <col min="16" max="16" width="11.00390625" style="0" customWidth="1"/>
  </cols>
  <sheetData>
    <row r="1" ht="7.5" customHeight="1"/>
    <row r="2" spans="1:11" ht="18">
      <c r="A2" s="84" t="s">
        <v>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4" spans="1:11" ht="23.25">
      <c r="A4" s="85" t="s">
        <v>225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8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s="129" customFormat="1" ht="15.75">
      <c r="A6" s="127" t="s">
        <v>1</v>
      </c>
      <c r="B6" s="128"/>
      <c r="C6" s="128"/>
      <c r="E6" s="128"/>
      <c r="F6" s="128"/>
      <c r="G6" s="128"/>
      <c r="H6" s="128"/>
      <c r="I6" s="128"/>
      <c r="J6" s="128"/>
      <c r="K6" s="128" t="s">
        <v>6</v>
      </c>
    </row>
    <row r="7" spans="1:11" ht="12.75">
      <c r="A7" s="3"/>
      <c r="B7" s="1"/>
      <c r="C7" s="1"/>
      <c r="E7" s="1"/>
      <c r="F7" s="1"/>
      <c r="G7" s="1"/>
      <c r="H7" s="1"/>
      <c r="I7" s="1"/>
      <c r="J7" s="1"/>
      <c r="K7" s="1"/>
    </row>
    <row r="8" spans="3:8" ht="18" customHeight="1">
      <c r="C8" s="86" t="s">
        <v>206</v>
      </c>
      <c r="D8" s="86"/>
      <c r="E8" s="86" t="s">
        <v>207</v>
      </c>
      <c r="F8" s="86"/>
      <c r="G8" s="83"/>
      <c r="H8" s="83"/>
    </row>
    <row r="9" spans="1:11" ht="25.5" customHeight="1">
      <c r="A9" s="87" t="s">
        <v>3</v>
      </c>
      <c r="B9" s="89" t="s">
        <v>122</v>
      </c>
      <c r="C9" s="89" t="s">
        <v>28</v>
      </c>
      <c r="D9" s="89" t="s">
        <v>29</v>
      </c>
      <c r="E9" s="89" t="s">
        <v>28</v>
      </c>
      <c r="F9" s="89" t="s">
        <v>29</v>
      </c>
      <c r="G9" s="89" t="s">
        <v>28</v>
      </c>
      <c r="H9" s="89" t="s">
        <v>29</v>
      </c>
      <c r="I9" s="89" t="s">
        <v>30</v>
      </c>
      <c r="J9" s="89" t="s">
        <v>0</v>
      </c>
      <c r="K9" s="89" t="s">
        <v>31</v>
      </c>
    </row>
    <row r="10" spans="1:11" ht="13.5" customHeight="1">
      <c r="A10" s="88"/>
      <c r="B10" s="90"/>
      <c r="C10" s="91"/>
      <c r="D10" s="90"/>
      <c r="E10" s="90"/>
      <c r="F10" s="90"/>
      <c r="G10" s="90"/>
      <c r="H10" s="90"/>
      <c r="I10" s="90"/>
      <c r="J10" s="90"/>
      <c r="K10" s="90"/>
    </row>
    <row r="11" spans="1:12" s="126" customFormat="1" ht="24.75" customHeight="1">
      <c r="A11" s="133">
        <v>1</v>
      </c>
      <c r="B11" s="143" t="s">
        <v>37</v>
      </c>
      <c r="C11" s="132">
        <v>0.017280092592592593</v>
      </c>
      <c r="D11" s="144">
        <v>3</v>
      </c>
      <c r="E11" s="132">
        <v>0.027766203703703706</v>
      </c>
      <c r="F11" s="133">
        <v>2</v>
      </c>
      <c r="G11" s="134">
        <v>0.04648148148148148</v>
      </c>
      <c r="H11" s="133">
        <v>1</v>
      </c>
      <c r="I11" s="133">
        <f>D11+F11+H11</f>
        <v>6</v>
      </c>
      <c r="J11" s="133">
        <v>1</v>
      </c>
      <c r="K11" s="145"/>
      <c r="L11" s="130"/>
    </row>
    <row r="12" spans="1:12" s="126" customFormat="1" ht="24.75" customHeight="1">
      <c r="A12" s="133">
        <v>2</v>
      </c>
      <c r="B12" s="143" t="s">
        <v>169</v>
      </c>
      <c r="C12" s="135">
        <v>0.016307870370370372</v>
      </c>
      <c r="D12" s="131">
        <v>1</v>
      </c>
      <c r="E12" s="132">
        <v>0.024756944444444443</v>
      </c>
      <c r="F12" s="133">
        <v>1</v>
      </c>
      <c r="G12" s="134">
        <v>0.04143518518518518</v>
      </c>
      <c r="H12" s="133">
        <v>4</v>
      </c>
      <c r="I12" s="133">
        <f>D12+F12+H12</f>
        <v>6</v>
      </c>
      <c r="J12" s="133">
        <v>1</v>
      </c>
      <c r="K12" s="145"/>
      <c r="L12" s="130"/>
    </row>
    <row r="13" spans="1:11" s="126" customFormat="1" ht="24.75" customHeight="1">
      <c r="A13" s="133">
        <v>3</v>
      </c>
      <c r="B13" s="143" t="s">
        <v>159</v>
      </c>
      <c r="C13" s="132">
        <v>0.016319444444444445</v>
      </c>
      <c r="D13" s="131">
        <v>2</v>
      </c>
      <c r="E13" s="132">
        <v>0.032372685185185185</v>
      </c>
      <c r="F13" s="133">
        <v>4</v>
      </c>
      <c r="G13" s="134">
        <v>0.051770833333333335</v>
      </c>
      <c r="H13" s="133">
        <v>5</v>
      </c>
      <c r="I13" s="133">
        <f>D13+F13+H13</f>
        <v>11</v>
      </c>
      <c r="J13" s="133">
        <v>4</v>
      </c>
      <c r="K13" s="146"/>
    </row>
    <row r="14" spans="1:12" s="126" customFormat="1" ht="24.75" customHeight="1">
      <c r="A14" s="133">
        <v>4</v>
      </c>
      <c r="B14" s="143" t="s">
        <v>47</v>
      </c>
      <c r="C14" s="132">
        <v>0.020636574074074075</v>
      </c>
      <c r="D14" s="131">
        <v>5</v>
      </c>
      <c r="E14" s="135">
        <v>0.031018518518518515</v>
      </c>
      <c r="F14" s="133">
        <v>3</v>
      </c>
      <c r="G14" s="134">
        <v>0.04868055555555555</v>
      </c>
      <c r="H14" s="133">
        <v>2</v>
      </c>
      <c r="I14" s="133">
        <f>D14+F14+H14</f>
        <v>10</v>
      </c>
      <c r="J14" s="133">
        <v>3</v>
      </c>
      <c r="K14" s="146"/>
      <c r="L14" s="130"/>
    </row>
    <row r="15" spans="1:11" s="126" customFormat="1" ht="24.75" customHeight="1">
      <c r="A15" s="133">
        <v>5</v>
      </c>
      <c r="B15" s="143" t="s">
        <v>8</v>
      </c>
      <c r="C15" s="132">
        <v>0.024120370370370372</v>
      </c>
      <c r="D15" s="144">
        <v>6</v>
      </c>
      <c r="E15" s="132">
        <v>0.03425925925925926</v>
      </c>
      <c r="F15" s="133">
        <v>6</v>
      </c>
      <c r="G15" s="134">
        <v>0.04927083333333333</v>
      </c>
      <c r="H15" s="133">
        <v>3</v>
      </c>
      <c r="I15" s="133">
        <f>D15+F15+H15</f>
        <v>15</v>
      </c>
      <c r="J15" s="133">
        <v>5</v>
      </c>
      <c r="K15" s="146"/>
    </row>
    <row r="16" spans="1:11" s="130" customFormat="1" ht="24.75" customHeight="1">
      <c r="A16" s="136">
        <v>6</v>
      </c>
      <c r="B16" s="13" t="s">
        <v>10</v>
      </c>
      <c r="C16" s="137">
        <v>0.019282407407407408</v>
      </c>
      <c r="D16" s="142">
        <v>4</v>
      </c>
      <c r="E16" s="137">
        <v>0.03668981481481482</v>
      </c>
      <c r="F16" s="136">
        <v>10</v>
      </c>
      <c r="G16" s="140"/>
      <c r="H16" s="136"/>
      <c r="I16" s="136">
        <v>14</v>
      </c>
      <c r="J16" s="136">
        <v>6</v>
      </c>
      <c r="K16" s="141"/>
    </row>
    <row r="17" spans="1:12" s="126" customFormat="1" ht="24.75" customHeight="1">
      <c r="A17" s="136">
        <v>7</v>
      </c>
      <c r="B17" s="13" t="s">
        <v>165</v>
      </c>
      <c r="C17" s="137">
        <v>0.03196759259259259</v>
      </c>
      <c r="D17" s="138">
        <v>8</v>
      </c>
      <c r="E17" s="139">
        <v>0.03515046296296296</v>
      </c>
      <c r="F17" s="136">
        <v>7</v>
      </c>
      <c r="G17" s="140"/>
      <c r="H17" s="136"/>
      <c r="I17" s="136">
        <v>15</v>
      </c>
      <c r="J17" s="136">
        <v>7</v>
      </c>
      <c r="K17" s="141"/>
      <c r="L17" s="130"/>
    </row>
    <row r="18" spans="1:11" s="126" customFormat="1" ht="24.75" customHeight="1">
      <c r="A18" s="136">
        <v>8</v>
      </c>
      <c r="B18" s="13" t="s">
        <v>144</v>
      </c>
      <c r="C18" s="137">
        <v>0.030324074074074073</v>
      </c>
      <c r="D18" s="142">
        <v>7</v>
      </c>
      <c r="E18" s="137">
        <v>0.03730324074074074</v>
      </c>
      <c r="F18" s="136">
        <v>11</v>
      </c>
      <c r="G18" s="140"/>
      <c r="H18" s="136"/>
      <c r="I18" s="136">
        <v>18</v>
      </c>
      <c r="J18" s="136">
        <v>8</v>
      </c>
      <c r="K18" s="141"/>
    </row>
    <row r="19" spans="1:12" s="130" customFormat="1" ht="24.75" customHeight="1">
      <c r="A19" s="136">
        <v>9</v>
      </c>
      <c r="B19" s="13" t="s">
        <v>149</v>
      </c>
      <c r="C19" s="137">
        <v>0.03289351851851852</v>
      </c>
      <c r="D19" s="142">
        <v>9</v>
      </c>
      <c r="E19" s="137">
        <v>0.02836805555555556</v>
      </c>
      <c r="F19" s="136">
        <v>14</v>
      </c>
      <c r="G19" s="140"/>
      <c r="H19" s="136"/>
      <c r="I19" s="136">
        <v>23</v>
      </c>
      <c r="J19" s="136">
        <v>9</v>
      </c>
      <c r="K19" s="145"/>
      <c r="L19" s="126"/>
    </row>
    <row r="20" spans="1:12" s="130" customFormat="1" ht="24.75" customHeight="1">
      <c r="A20" s="136">
        <v>10</v>
      </c>
      <c r="B20" s="13" t="s">
        <v>11</v>
      </c>
      <c r="C20" s="137">
        <v>0.03861111111111111</v>
      </c>
      <c r="D20" s="138">
        <v>11</v>
      </c>
      <c r="E20" s="137">
        <v>0.03777777777777778</v>
      </c>
      <c r="F20" s="136">
        <v>12</v>
      </c>
      <c r="G20" s="140"/>
      <c r="H20" s="136"/>
      <c r="I20" s="136">
        <v>23</v>
      </c>
      <c r="J20" s="136">
        <v>9</v>
      </c>
      <c r="K20" s="145"/>
      <c r="L20" s="126"/>
    </row>
    <row r="21" spans="1:12" s="130" customFormat="1" ht="24.75" customHeight="1">
      <c r="A21" s="136">
        <v>11</v>
      </c>
      <c r="B21" s="13" t="s">
        <v>137</v>
      </c>
      <c r="C21" s="139">
        <v>0.08125</v>
      </c>
      <c r="D21" s="142">
        <v>14</v>
      </c>
      <c r="E21" s="137">
        <v>0.04722222222222222</v>
      </c>
      <c r="F21" s="136">
        <v>13</v>
      </c>
      <c r="G21" s="140"/>
      <c r="H21" s="136"/>
      <c r="I21" s="136">
        <v>27</v>
      </c>
      <c r="J21" s="136">
        <v>11</v>
      </c>
      <c r="K21" s="141"/>
      <c r="L21" s="126"/>
    </row>
    <row r="22" spans="1:11" s="126" customFormat="1" ht="24.75" customHeight="1">
      <c r="A22" s="136">
        <v>12</v>
      </c>
      <c r="B22" s="13" t="s">
        <v>154</v>
      </c>
      <c r="C22" s="137">
        <v>0.040844907407407406</v>
      </c>
      <c r="D22" s="138">
        <v>13</v>
      </c>
      <c r="E22" s="139">
        <v>0.042743055555555555</v>
      </c>
      <c r="F22" s="136">
        <v>15</v>
      </c>
      <c r="G22" s="140"/>
      <c r="H22" s="136"/>
      <c r="I22" s="136">
        <v>28</v>
      </c>
      <c r="J22" s="136">
        <v>12</v>
      </c>
      <c r="K22" s="141"/>
    </row>
    <row r="23" spans="1:11" s="126" customFormat="1" ht="24.75" customHeight="1">
      <c r="A23" s="136">
        <v>13</v>
      </c>
      <c r="B23" s="13" t="s">
        <v>171</v>
      </c>
      <c r="C23" s="139">
        <v>0.03394675925925926</v>
      </c>
      <c r="D23" s="138">
        <v>12</v>
      </c>
      <c r="E23" s="137">
        <v>0.03553240740740741</v>
      </c>
      <c r="F23" s="136">
        <v>16</v>
      </c>
      <c r="G23" s="140"/>
      <c r="H23" s="136"/>
      <c r="I23" s="136">
        <v>28</v>
      </c>
      <c r="J23" s="136">
        <v>13</v>
      </c>
      <c r="K23" s="141"/>
    </row>
    <row r="24" spans="1:11" s="126" customFormat="1" ht="24.75" customHeight="1">
      <c r="A24" s="136">
        <v>14</v>
      </c>
      <c r="B24" s="13" t="s">
        <v>180</v>
      </c>
      <c r="C24" s="137" t="s">
        <v>208</v>
      </c>
      <c r="D24" s="138"/>
      <c r="E24" s="139">
        <v>0.03380787037037037</v>
      </c>
      <c r="F24" s="136">
        <v>5</v>
      </c>
      <c r="G24" s="140"/>
      <c r="H24" s="136"/>
      <c r="I24" s="136">
        <v>5</v>
      </c>
      <c r="J24" s="136">
        <v>14</v>
      </c>
      <c r="K24" s="141" t="s">
        <v>209</v>
      </c>
    </row>
    <row r="25" spans="1:11" s="126" customFormat="1" ht="24.75" customHeight="1">
      <c r="A25" s="136">
        <v>15</v>
      </c>
      <c r="B25" s="147" t="s">
        <v>210</v>
      </c>
      <c r="C25" s="137">
        <v>0.06091435185185185</v>
      </c>
      <c r="D25" s="142">
        <v>10</v>
      </c>
      <c r="E25" s="142" t="s">
        <v>208</v>
      </c>
      <c r="F25" s="136"/>
      <c r="G25" s="140"/>
      <c r="H25" s="136"/>
      <c r="I25" s="136">
        <v>10</v>
      </c>
      <c r="J25" s="136">
        <v>15</v>
      </c>
      <c r="K25" s="141" t="s">
        <v>209</v>
      </c>
    </row>
    <row r="26" spans="1:11" s="126" customFormat="1" ht="29.25" customHeight="1">
      <c r="A26" s="124" t="s">
        <v>176</v>
      </c>
      <c r="B26" s="124"/>
      <c r="C26" s="124"/>
      <c r="D26" s="124"/>
      <c r="E26" s="125"/>
      <c r="F26" s="125"/>
      <c r="G26" s="125"/>
      <c r="H26" s="125"/>
      <c r="I26" s="125"/>
      <c r="J26" s="125"/>
      <c r="K26" s="125"/>
    </row>
  </sheetData>
  <sheetProtection/>
  <mergeCells count="16">
    <mergeCell ref="G9:G10"/>
    <mergeCell ref="H9:H10"/>
    <mergeCell ref="I9:I10"/>
    <mergeCell ref="J9:J10"/>
    <mergeCell ref="K9:K10"/>
    <mergeCell ref="A26:K26"/>
    <mergeCell ref="A2:K2"/>
    <mergeCell ref="A4:K4"/>
    <mergeCell ref="C8:D8"/>
    <mergeCell ref="E8:F8"/>
    <mergeCell ref="A9:A10"/>
    <mergeCell ref="B9:B10"/>
    <mergeCell ref="C9:C10"/>
    <mergeCell ref="D9:D10"/>
    <mergeCell ref="E9:E10"/>
    <mergeCell ref="F9:F10"/>
  </mergeCells>
  <printOptions/>
  <pageMargins left="0.4330708661417323" right="0.2362204724409449" top="0.35433070866141736" bottom="0.3937007874015748" header="1.141732283464567" footer="0.5118110236220472"/>
  <pageSetup fitToHeight="2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6"/>
  <sheetViews>
    <sheetView zoomScale="75" zoomScaleNormal="75" zoomScalePageLayoutView="0" workbookViewId="0" topLeftCell="A1">
      <selection activeCell="K16" sqref="K16"/>
    </sheetView>
  </sheetViews>
  <sheetFormatPr defaultColWidth="9.00390625" defaultRowHeight="12.75"/>
  <cols>
    <col min="1" max="1" width="4.625" style="2" customWidth="1"/>
    <col min="2" max="2" width="35.00390625" style="0" customWidth="1"/>
    <col min="3" max="3" width="14.75390625" style="0" customWidth="1"/>
    <col min="4" max="4" width="12.25390625" style="0" customWidth="1"/>
    <col min="5" max="5" width="14.25390625" style="0" customWidth="1"/>
    <col min="6" max="6" width="12.75390625" style="0" customWidth="1"/>
    <col min="7" max="7" width="8.875" style="0" customWidth="1"/>
    <col min="8" max="8" width="11.125" style="0" customWidth="1"/>
    <col min="9" max="9" width="19.75390625" style="0" customWidth="1"/>
    <col min="11" max="11" width="15.00390625" style="0" customWidth="1"/>
    <col min="14" max="14" width="11.00390625" style="0" customWidth="1"/>
  </cols>
  <sheetData>
    <row r="1" ht="7.5" customHeight="1"/>
    <row r="2" spans="1:9" ht="18">
      <c r="A2" s="84" t="s">
        <v>5</v>
      </c>
      <c r="B2" s="84"/>
      <c r="C2" s="84"/>
      <c r="D2" s="84"/>
      <c r="E2" s="84"/>
      <c r="F2" s="84"/>
      <c r="G2" s="84"/>
      <c r="H2" s="84"/>
      <c r="I2" s="84"/>
    </row>
    <row r="4" spans="1:9" ht="23.25">
      <c r="A4" s="85" t="s">
        <v>205</v>
      </c>
      <c r="B4" s="85"/>
      <c r="C4" s="85"/>
      <c r="D4" s="85"/>
      <c r="E4" s="85"/>
      <c r="F4" s="85"/>
      <c r="G4" s="85"/>
      <c r="H4" s="85"/>
      <c r="I4" s="85"/>
    </row>
    <row r="5" spans="1:9" ht="18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3" t="s">
        <v>1</v>
      </c>
      <c r="B6" s="1"/>
      <c r="C6" s="1"/>
      <c r="E6" s="1"/>
      <c r="F6" s="1"/>
      <c r="G6" s="1"/>
      <c r="H6" s="1"/>
      <c r="I6" s="1" t="s">
        <v>6</v>
      </c>
    </row>
    <row r="7" spans="1:9" ht="12.75">
      <c r="A7" s="3"/>
      <c r="B7" s="1"/>
      <c r="C7" s="1"/>
      <c r="E7" s="1"/>
      <c r="F7" s="1"/>
      <c r="G7" s="1"/>
      <c r="H7" s="1"/>
      <c r="I7" s="1"/>
    </row>
    <row r="8" spans="3:6" ht="18" customHeight="1">
      <c r="C8" s="86" t="s">
        <v>206</v>
      </c>
      <c r="D8" s="86"/>
      <c r="E8" s="86" t="s">
        <v>207</v>
      </c>
      <c r="F8" s="86"/>
    </row>
    <row r="9" spans="1:9" ht="25.5" customHeight="1">
      <c r="A9" s="87" t="s">
        <v>3</v>
      </c>
      <c r="B9" s="89" t="s">
        <v>122</v>
      </c>
      <c r="C9" s="89" t="s">
        <v>28</v>
      </c>
      <c r="D9" s="89" t="s">
        <v>29</v>
      </c>
      <c r="E9" s="89" t="s">
        <v>28</v>
      </c>
      <c r="F9" s="89" t="s">
        <v>29</v>
      </c>
      <c r="G9" s="89" t="s">
        <v>30</v>
      </c>
      <c r="H9" s="89" t="s">
        <v>0</v>
      </c>
      <c r="I9" s="89" t="s">
        <v>31</v>
      </c>
    </row>
    <row r="10" spans="1:9" ht="13.5" customHeight="1" thickBot="1">
      <c r="A10" s="88"/>
      <c r="B10" s="90"/>
      <c r="C10" s="91"/>
      <c r="D10" s="90"/>
      <c r="E10" s="90"/>
      <c r="F10" s="90"/>
      <c r="G10" s="90"/>
      <c r="H10" s="90"/>
      <c r="I10" s="90"/>
    </row>
    <row r="11" spans="1:10" ht="24.75" customHeight="1">
      <c r="A11" s="51">
        <v>1</v>
      </c>
      <c r="B11" s="52" t="s">
        <v>169</v>
      </c>
      <c r="C11" s="53">
        <v>0.016307870370370372</v>
      </c>
      <c r="D11" s="54">
        <v>1</v>
      </c>
      <c r="E11" s="55">
        <v>0.024756944444444443</v>
      </c>
      <c r="F11" s="56">
        <v>1</v>
      </c>
      <c r="G11" s="56">
        <v>2</v>
      </c>
      <c r="H11" s="56"/>
      <c r="I11" s="57"/>
      <c r="J11" s="2"/>
    </row>
    <row r="12" spans="1:10" ht="24.75" customHeight="1">
      <c r="A12" s="58">
        <v>2</v>
      </c>
      <c r="B12" s="59" t="s">
        <v>37</v>
      </c>
      <c r="C12" s="60">
        <v>0.017280092592592593</v>
      </c>
      <c r="D12" s="61">
        <v>3</v>
      </c>
      <c r="E12" s="60">
        <v>0.027766203703703706</v>
      </c>
      <c r="F12" s="62">
        <v>2</v>
      </c>
      <c r="G12" s="62">
        <v>5</v>
      </c>
      <c r="H12" s="62"/>
      <c r="I12" s="63"/>
      <c r="J12" s="2"/>
    </row>
    <row r="13" spans="1:9" ht="24.75" customHeight="1">
      <c r="A13" s="58">
        <v>3</v>
      </c>
      <c r="B13" s="64" t="s">
        <v>159</v>
      </c>
      <c r="C13" s="60">
        <v>0.016319444444444445</v>
      </c>
      <c r="D13" s="65">
        <v>2</v>
      </c>
      <c r="E13" s="60">
        <v>0.032372685185185185</v>
      </c>
      <c r="F13" s="62">
        <v>4</v>
      </c>
      <c r="G13" s="62">
        <v>6</v>
      </c>
      <c r="H13" s="62"/>
      <c r="I13" s="63"/>
    </row>
    <row r="14" spans="1:10" ht="24.75" customHeight="1">
      <c r="A14" s="58">
        <v>4</v>
      </c>
      <c r="B14" s="64" t="s">
        <v>47</v>
      </c>
      <c r="C14" s="60">
        <v>0.020636574074074075</v>
      </c>
      <c r="D14" s="65">
        <v>5</v>
      </c>
      <c r="E14" s="66">
        <v>0.031018518518518515</v>
      </c>
      <c r="F14" s="62">
        <v>3</v>
      </c>
      <c r="G14" s="62">
        <v>8</v>
      </c>
      <c r="H14" s="62"/>
      <c r="I14" s="63"/>
      <c r="J14" s="2"/>
    </row>
    <row r="15" spans="1:9" ht="24.75" customHeight="1" thickBot="1">
      <c r="A15" s="67">
        <v>5</v>
      </c>
      <c r="B15" s="68" t="s">
        <v>8</v>
      </c>
      <c r="C15" s="69">
        <v>0.024120370370370372</v>
      </c>
      <c r="D15" s="70">
        <v>6</v>
      </c>
      <c r="E15" s="69">
        <v>0.03425925925925926</v>
      </c>
      <c r="F15" s="71">
        <v>6</v>
      </c>
      <c r="G15" s="71">
        <v>12</v>
      </c>
      <c r="H15" s="71"/>
      <c r="I15" s="72"/>
    </row>
    <row r="16" spans="1:9" s="2" customFormat="1" ht="24.75" customHeight="1">
      <c r="A16" s="73">
        <v>6</v>
      </c>
      <c r="B16" s="74" t="s">
        <v>10</v>
      </c>
      <c r="C16" s="75">
        <v>0.019282407407407408</v>
      </c>
      <c r="D16" s="76">
        <v>4</v>
      </c>
      <c r="E16" s="75">
        <v>0.03668981481481482</v>
      </c>
      <c r="F16" s="73">
        <v>10</v>
      </c>
      <c r="G16" s="73">
        <v>14</v>
      </c>
      <c r="H16" s="73"/>
      <c r="I16" s="77"/>
    </row>
    <row r="17" spans="1:10" ht="24.75" customHeight="1">
      <c r="A17" s="27">
        <v>7</v>
      </c>
      <c r="B17" s="78" t="s">
        <v>165</v>
      </c>
      <c r="C17" s="79">
        <v>0.03196759259259259</v>
      </c>
      <c r="D17" s="80">
        <v>8</v>
      </c>
      <c r="E17" s="81">
        <v>0.03515046296296296</v>
      </c>
      <c r="F17" s="27">
        <v>7</v>
      </c>
      <c r="G17" s="27">
        <v>15</v>
      </c>
      <c r="H17" s="27"/>
      <c r="I17" s="29"/>
      <c r="J17" s="2"/>
    </row>
    <row r="18" spans="1:9" ht="24.75" customHeight="1">
      <c r="A18" s="27">
        <v>8</v>
      </c>
      <c r="B18" s="78" t="s">
        <v>144</v>
      </c>
      <c r="C18" s="79">
        <v>0.030324074074074073</v>
      </c>
      <c r="D18" s="50">
        <v>7</v>
      </c>
      <c r="E18" s="79">
        <v>0.03730324074074074</v>
      </c>
      <c r="F18" s="27">
        <v>11</v>
      </c>
      <c r="G18" s="27">
        <v>18</v>
      </c>
      <c r="H18" s="27"/>
      <c r="I18" s="29"/>
    </row>
    <row r="19" spans="1:10" s="2" customFormat="1" ht="24.75" customHeight="1">
      <c r="A19" s="27">
        <v>9</v>
      </c>
      <c r="B19" s="78" t="s">
        <v>149</v>
      </c>
      <c r="C19" s="79">
        <v>0.03289351851851852</v>
      </c>
      <c r="D19" s="50">
        <v>9</v>
      </c>
      <c r="E19" s="79">
        <v>0.02836805555555556</v>
      </c>
      <c r="F19" s="27">
        <v>14</v>
      </c>
      <c r="G19" s="27">
        <v>23</v>
      </c>
      <c r="H19" s="27"/>
      <c r="I19" s="29"/>
      <c r="J19"/>
    </row>
    <row r="20" spans="1:10" s="2" customFormat="1" ht="24.75" customHeight="1">
      <c r="A20" s="27">
        <v>10</v>
      </c>
      <c r="B20" s="78" t="s">
        <v>11</v>
      </c>
      <c r="C20" s="79">
        <v>0.03861111111111111</v>
      </c>
      <c r="D20" s="80">
        <v>11</v>
      </c>
      <c r="E20" s="79">
        <v>0.03777777777777778</v>
      </c>
      <c r="F20" s="27">
        <v>12</v>
      </c>
      <c r="G20" s="27">
        <v>23</v>
      </c>
      <c r="H20" s="27"/>
      <c r="I20" s="29"/>
      <c r="J20"/>
    </row>
    <row r="21" spans="1:10" s="2" customFormat="1" ht="24.75" customHeight="1">
      <c r="A21" s="27">
        <v>11</v>
      </c>
      <c r="B21" s="78" t="s">
        <v>137</v>
      </c>
      <c r="C21" s="81">
        <v>0.08125</v>
      </c>
      <c r="D21" s="50">
        <v>14</v>
      </c>
      <c r="E21" s="79">
        <v>0.04722222222222222</v>
      </c>
      <c r="F21" s="27">
        <v>13</v>
      </c>
      <c r="G21" s="27">
        <v>27</v>
      </c>
      <c r="H21" s="27"/>
      <c r="I21" s="29"/>
      <c r="J21"/>
    </row>
    <row r="22" spans="1:9" ht="24.75" customHeight="1">
      <c r="A22" s="27">
        <v>12</v>
      </c>
      <c r="B22" s="78" t="s">
        <v>154</v>
      </c>
      <c r="C22" s="79">
        <v>0.040844907407407406</v>
      </c>
      <c r="D22" s="80">
        <v>13</v>
      </c>
      <c r="E22" s="81">
        <v>0.042743055555555555</v>
      </c>
      <c r="F22" s="27">
        <v>15</v>
      </c>
      <c r="G22" s="27">
        <v>28</v>
      </c>
      <c r="H22" s="27"/>
      <c r="I22" s="29"/>
    </row>
    <row r="23" spans="1:9" ht="24.75" customHeight="1">
      <c r="A23" s="27">
        <v>13</v>
      </c>
      <c r="B23" s="78" t="s">
        <v>171</v>
      </c>
      <c r="C23" s="81">
        <v>0.03394675925925926</v>
      </c>
      <c r="D23" s="80">
        <v>12</v>
      </c>
      <c r="E23" s="79">
        <v>0.03553240740740741</v>
      </c>
      <c r="F23" s="27">
        <v>16</v>
      </c>
      <c r="G23" s="27">
        <v>28</v>
      </c>
      <c r="H23" s="27"/>
      <c r="I23" s="29"/>
    </row>
    <row r="24" spans="1:9" ht="24.75" customHeight="1">
      <c r="A24" s="27">
        <v>14</v>
      </c>
      <c r="B24" s="78" t="s">
        <v>180</v>
      </c>
      <c r="C24" s="79" t="s">
        <v>208</v>
      </c>
      <c r="D24" s="80"/>
      <c r="E24" s="81">
        <v>0.03380787037037037</v>
      </c>
      <c r="F24" s="27">
        <v>5</v>
      </c>
      <c r="G24" s="27">
        <v>5</v>
      </c>
      <c r="H24" s="27"/>
      <c r="I24" s="29" t="s">
        <v>209</v>
      </c>
    </row>
    <row r="25" spans="1:9" ht="24.75" customHeight="1">
      <c r="A25" s="27">
        <v>15</v>
      </c>
      <c r="B25" s="82" t="s">
        <v>210</v>
      </c>
      <c r="C25" s="79">
        <v>0.06091435185185185</v>
      </c>
      <c r="D25" s="50">
        <v>10</v>
      </c>
      <c r="E25" s="50" t="s">
        <v>208</v>
      </c>
      <c r="F25" s="27"/>
      <c r="G25" s="27">
        <v>10</v>
      </c>
      <c r="H25" s="27"/>
      <c r="I25" s="29" t="s">
        <v>209</v>
      </c>
    </row>
    <row r="26" spans="1:9" ht="29.25" customHeight="1">
      <c r="A26" s="92" t="s">
        <v>211</v>
      </c>
      <c r="B26" s="92"/>
      <c r="C26" s="92"/>
      <c r="D26" s="92"/>
      <c r="E26" s="93"/>
      <c r="F26" s="93"/>
      <c r="G26" s="93"/>
      <c r="H26" s="93"/>
      <c r="I26" s="93"/>
    </row>
  </sheetData>
  <sheetProtection/>
  <mergeCells count="14">
    <mergeCell ref="I9:I10"/>
    <mergeCell ref="A26:I26"/>
    <mergeCell ref="A2:I2"/>
    <mergeCell ref="A4:I4"/>
    <mergeCell ref="C8:D8"/>
    <mergeCell ref="E8:F8"/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0.4330708661417323" right="0.2362204724409449" top="0.35433070866141736" bottom="0.3937007874015748" header="1.141732283464567" footer="0.5118110236220472"/>
  <pageSetup fitToHeight="2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"/>
  <sheetViews>
    <sheetView zoomScale="75" zoomScaleNormal="75" zoomScalePageLayoutView="0" workbookViewId="0" topLeftCell="A16">
      <selection activeCell="K30" sqref="K30"/>
    </sheetView>
  </sheetViews>
  <sheetFormatPr defaultColWidth="9.00390625" defaultRowHeight="12.75"/>
  <cols>
    <col min="1" max="1" width="4.625" style="2" customWidth="1"/>
    <col min="2" max="2" width="30.00390625" style="0" customWidth="1"/>
    <col min="3" max="3" width="5.75390625" style="0" customWidth="1"/>
    <col min="4" max="4" width="32.25390625" style="0" customWidth="1"/>
    <col min="5" max="5" width="11.00390625" style="0" customWidth="1"/>
    <col min="6" max="6" width="12.75390625" style="0" customWidth="1"/>
    <col min="7" max="7" width="13.25390625" style="0" customWidth="1"/>
    <col min="8" max="8" width="11.125" style="0" customWidth="1"/>
    <col min="9" max="9" width="18.375" style="0" customWidth="1"/>
  </cols>
  <sheetData>
    <row r="1" ht="7.5" customHeight="1"/>
    <row r="2" spans="1:9" ht="18">
      <c r="A2" s="84" t="s">
        <v>5</v>
      </c>
      <c r="B2" s="84"/>
      <c r="C2" s="84"/>
      <c r="D2" s="84"/>
      <c r="E2" s="84"/>
      <c r="F2" s="84"/>
      <c r="G2" s="84"/>
      <c r="H2" s="84"/>
      <c r="I2" s="84"/>
    </row>
    <row r="4" spans="1:9" ht="23.25">
      <c r="A4" s="85" t="s">
        <v>222</v>
      </c>
      <c r="B4" s="85"/>
      <c r="C4" s="85"/>
      <c r="D4" s="85"/>
      <c r="E4" s="85"/>
      <c r="F4" s="85"/>
      <c r="G4" s="85"/>
      <c r="H4" s="85"/>
      <c r="I4" s="85"/>
    </row>
    <row r="5" spans="1:9" ht="18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3" t="s">
        <v>1</v>
      </c>
      <c r="B6" s="1"/>
      <c r="C6" s="1"/>
      <c r="E6" s="1"/>
      <c r="F6" s="1"/>
      <c r="G6" s="1"/>
      <c r="H6" s="1"/>
      <c r="I6" s="1" t="s">
        <v>6</v>
      </c>
    </row>
    <row r="7" ht="6.75" customHeight="1" thickBot="1"/>
    <row r="8" spans="1:9" ht="25.5" customHeight="1">
      <c r="A8" s="98" t="s">
        <v>3</v>
      </c>
      <c r="B8" s="94" t="s">
        <v>122</v>
      </c>
      <c r="C8" s="100" t="s">
        <v>123</v>
      </c>
      <c r="D8" s="94" t="s">
        <v>2</v>
      </c>
      <c r="E8" s="94" t="s">
        <v>26</v>
      </c>
      <c r="F8" s="100" t="s">
        <v>27</v>
      </c>
      <c r="G8" s="94" t="s">
        <v>28</v>
      </c>
      <c r="H8" s="94" t="s">
        <v>0</v>
      </c>
      <c r="I8" s="95" t="s">
        <v>31</v>
      </c>
    </row>
    <row r="9" spans="1:9" ht="13.5" customHeight="1">
      <c r="A9" s="99"/>
      <c r="B9" s="90"/>
      <c r="C9" s="101"/>
      <c r="D9" s="90"/>
      <c r="E9" s="90"/>
      <c r="F9" s="102"/>
      <c r="G9" s="90"/>
      <c r="H9" s="90"/>
      <c r="I9" s="96"/>
    </row>
    <row r="10" spans="1:11" ht="24.75" customHeight="1">
      <c r="A10" s="27">
        <v>1</v>
      </c>
      <c r="B10" s="10" t="s">
        <v>35</v>
      </c>
      <c r="C10" s="28" t="s">
        <v>125</v>
      </c>
      <c r="D10" s="13" t="s">
        <v>177</v>
      </c>
      <c r="E10" s="24">
        <v>0.014583333333333332</v>
      </c>
      <c r="F10" s="25">
        <v>0.027037037037037037</v>
      </c>
      <c r="G10" s="24">
        <f aca="true" t="shared" si="0" ref="G10:G33">F10-E10</f>
        <v>0.012453703703703705</v>
      </c>
      <c r="H10" s="21"/>
      <c r="I10" s="29"/>
      <c r="J10" s="2"/>
      <c r="K10" s="2"/>
    </row>
    <row r="11" spans="1:11" ht="24.75" customHeight="1">
      <c r="A11" s="27">
        <v>2</v>
      </c>
      <c r="B11" s="10" t="s">
        <v>36</v>
      </c>
      <c r="C11" s="28" t="s">
        <v>125</v>
      </c>
      <c r="D11" s="13" t="s">
        <v>177</v>
      </c>
      <c r="E11" s="24">
        <v>0.011805555555555555</v>
      </c>
      <c r="F11" s="24">
        <v>0.023935185185185184</v>
      </c>
      <c r="G11" s="24">
        <f t="shared" si="0"/>
        <v>0.012129629629629629</v>
      </c>
      <c r="H11" s="21"/>
      <c r="I11" s="29"/>
      <c r="J11" s="2"/>
      <c r="K11" s="2"/>
    </row>
    <row r="12" spans="1:11" ht="24.75" customHeight="1">
      <c r="A12" s="27">
        <v>3</v>
      </c>
      <c r="B12" s="10" t="s">
        <v>81</v>
      </c>
      <c r="C12" s="28" t="s">
        <v>126</v>
      </c>
      <c r="D12" s="13" t="s">
        <v>177</v>
      </c>
      <c r="E12" s="24">
        <v>0.011111111111111112</v>
      </c>
      <c r="F12" s="24">
        <v>0.024340277777777777</v>
      </c>
      <c r="G12" s="24">
        <f t="shared" si="0"/>
        <v>0.013229166666666665</v>
      </c>
      <c r="H12" s="21"/>
      <c r="I12" s="29"/>
      <c r="J12" s="2"/>
      <c r="K12" s="2"/>
    </row>
    <row r="13" spans="1:11" ht="24.75" customHeight="1">
      <c r="A13" s="27">
        <v>4</v>
      </c>
      <c r="B13" s="10" t="s">
        <v>39</v>
      </c>
      <c r="C13" s="28" t="s">
        <v>126</v>
      </c>
      <c r="D13" s="13" t="s">
        <v>177</v>
      </c>
      <c r="E13" s="24">
        <v>0.014583333333333332</v>
      </c>
      <c r="F13" s="24">
        <v>0.023252314814814812</v>
      </c>
      <c r="G13" s="24">
        <f t="shared" si="0"/>
        <v>0.00866898148148148</v>
      </c>
      <c r="H13" s="21"/>
      <c r="I13" s="29"/>
      <c r="J13" s="2"/>
      <c r="K13" s="2"/>
    </row>
    <row r="14" spans="1:11" ht="24.75" customHeight="1">
      <c r="A14" s="27"/>
      <c r="B14" s="10"/>
      <c r="C14" s="28"/>
      <c r="D14" s="13"/>
      <c r="E14" s="24"/>
      <c r="F14" s="24"/>
      <c r="G14" s="30">
        <f>SUM(G10:G13)</f>
        <v>0.04648148148148148</v>
      </c>
      <c r="H14" s="21" t="s">
        <v>89</v>
      </c>
      <c r="I14" s="29"/>
      <c r="J14" s="2"/>
      <c r="K14" s="2"/>
    </row>
    <row r="15" spans="1:11" ht="24.75" customHeight="1">
      <c r="A15" s="27">
        <v>7</v>
      </c>
      <c r="B15" s="10" t="s">
        <v>135</v>
      </c>
      <c r="C15" s="28" t="s">
        <v>126</v>
      </c>
      <c r="D15" s="13" t="s">
        <v>8</v>
      </c>
      <c r="E15" s="24">
        <v>0.003472222222222222</v>
      </c>
      <c r="F15" s="24">
        <v>0.016655092592592593</v>
      </c>
      <c r="G15" s="24">
        <f t="shared" si="0"/>
        <v>0.01318287037037037</v>
      </c>
      <c r="H15" s="21"/>
      <c r="I15" s="29"/>
      <c r="J15" s="2"/>
      <c r="K15" s="2"/>
    </row>
    <row r="16" spans="1:11" ht="24.75" customHeight="1">
      <c r="A16" s="27">
        <v>8</v>
      </c>
      <c r="B16" s="10" t="s">
        <v>132</v>
      </c>
      <c r="C16" s="28" t="s">
        <v>125</v>
      </c>
      <c r="D16" s="13" t="s">
        <v>8</v>
      </c>
      <c r="E16" s="24">
        <v>0.005555555555555556</v>
      </c>
      <c r="F16" s="24">
        <v>0.015162037037037036</v>
      </c>
      <c r="G16" s="24">
        <f t="shared" si="0"/>
        <v>0.00960648148148148</v>
      </c>
      <c r="H16" s="21"/>
      <c r="I16" s="29"/>
      <c r="J16" s="2"/>
      <c r="K16" s="2"/>
    </row>
    <row r="17" spans="1:11" ht="24.75" customHeight="1">
      <c r="A17" s="27">
        <v>9</v>
      </c>
      <c r="B17" s="10" t="s">
        <v>134</v>
      </c>
      <c r="C17" s="28" t="s">
        <v>126</v>
      </c>
      <c r="D17" s="13" t="s">
        <v>8</v>
      </c>
      <c r="E17" s="24">
        <v>0</v>
      </c>
      <c r="F17" s="24">
        <v>0.014166666666666666</v>
      </c>
      <c r="G17" s="24">
        <f t="shared" si="0"/>
        <v>0.014166666666666666</v>
      </c>
      <c r="H17" s="21"/>
      <c r="I17" s="29"/>
      <c r="J17" s="2"/>
      <c r="K17" s="2"/>
    </row>
    <row r="18" spans="1:11" ht="24.75" customHeight="1">
      <c r="A18" s="27">
        <v>10</v>
      </c>
      <c r="B18" s="10" t="s">
        <v>220</v>
      </c>
      <c r="C18" s="28" t="s">
        <v>125</v>
      </c>
      <c r="D18" s="13" t="s">
        <v>8</v>
      </c>
      <c r="E18" s="24">
        <v>0.002777777777777778</v>
      </c>
      <c r="F18" s="24">
        <v>0.015092592592592593</v>
      </c>
      <c r="G18" s="24">
        <f t="shared" si="0"/>
        <v>0.012314814814814815</v>
      </c>
      <c r="H18" s="21"/>
      <c r="I18" s="29"/>
      <c r="J18" s="2"/>
      <c r="K18" s="2"/>
    </row>
    <row r="19" spans="1:11" ht="24.75" customHeight="1">
      <c r="A19" s="27"/>
      <c r="B19" s="10"/>
      <c r="C19" s="28"/>
      <c r="D19" s="13"/>
      <c r="E19" s="24"/>
      <c r="F19" s="24"/>
      <c r="G19" s="30">
        <f>SUM(G15:G18)</f>
        <v>0.04927083333333333</v>
      </c>
      <c r="H19" s="21" t="s">
        <v>91</v>
      </c>
      <c r="I19" s="29"/>
      <c r="J19" s="2"/>
      <c r="K19" s="2"/>
    </row>
    <row r="20" spans="1:11" ht="24.75" customHeight="1">
      <c r="A20" s="27">
        <v>30</v>
      </c>
      <c r="B20" s="10" t="s">
        <v>48</v>
      </c>
      <c r="C20" s="28" t="s">
        <v>125</v>
      </c>
      <c r="D20" s="13" t="s">
        <v>47</v>
      </c>
      <c r="E20" s="24">
        <v>0.013194444444444444</v>
      </c>
      <c r="F20" s="24">
        <v>0.029155092592592594</v>
      </c>
      <c r="G20" s="24">
        <f t="shared" si="0"/>
        <v>0.015960648148148147</v>
      </c>
      <c r="H20" s="21"/>
      <c r="I20" s="29"/>
      <c r="J20" s="2"/>
      <c r="K20" s="2"/>
    </row>
    <row r="21" spans="1:12" s="2" customFormat="1" ht="24.75" customHeight="1">
      <c r="A21" s="27">
        <v>31</v>
      </c>
      <c r="B21" s="10" t="s">
        <v>49</v>
      </c>
      <c r="C21" s="28" t="s">
        <v>125</v>
      </c>
      <c r="D21" s="13" t="s">
        <v>47</v>
      </c>
      <c r="E21" s="24">
        <v>0.009027777777777779</v>
      </c>
      <c r="F21" s="24">
        <v>0.02017361111111111</v>
      </c>
      <c r="G21" s="24">
        <f t="shared" si="0"/>
        <v>0.011145833333333332</v>
      </c>
      <c r="H21" s="21"/>
      <c r="I21" s="29"/>
      <c r="L21"/>
    </row>
    <row r="22" spans="1:11" ht="24.75" customHeight="1">
      <c r="A22" s="27">
        <v>32</v>
      </c>
      <c r="B22" s="10" t="s">
        <v>50</v>
      </c>
      <c r="C22" s="28" t="s">
        <v>126</v>
      </c>
      <c r="D22" s="13" t="s">
        <v>47</v>
      </c>
      <c r="E22" s="24">
        <v>0.009722222222222222</v>
      </c>
      <c r="F22" s="24">
        <v>0.019050925925925926</v>
      </c>
      <c r="G22" s="24">
        <f t="shared" si="0"/>
        <v>0.009328703703703704</v>
      </c>
      <c r="H22" s="21"/>
      <c r="I22" s="29"/>
      <c r="J22" s="2"/>
      <c r="K22" s="2"/>
    </row>
    <row r="23" spans="1:12" s="2" customFormat="1" ht="24.75" customHeight="1">
      <c r="A23" s="27">
        <v>33</v>
      </c>
      <c r="B23" s="10" t="s">
        <v>51</v>
      </c>
      <c r="C23" s="28" t="s">
        <v>126</v>
      </c>
      <c r="D23" s="13" t="s">
        <v>47</v>
      </c>
      <c r="E23" s="24">
        <v>0.013194444444444444</v>
      </c>
      <c r="F23" s="24">
        <v>0.025439814814814814</v>
      </c>
      <c r="G23" s="24">
        <f t="shared" si="0"/>
        <v>0.01224537037037037</v>
      </c>
      <c r="H23" s="21"/>
      <c r="I23" s="29"/>
      <c r="L23"/>
    </row>
    <row r="24" spans="1:12" s="2" customFormat="1" ht="24.75" customHeight="1">
      <c r="A24" s="27"/>
      <c r="B24" s="10"/>
      <c r="C24" s="28"/>
      <c r="D24" s="13"/>
      <c r="E24" s="24"/>
      <c r="F24" s="24"/>
      <c r="G24" s="30">
        <f>SUM(G20:G23)</f>
        <v>0.04868055555555555</v>
      </c>
      <c r="H24" s="21" t="s">
        <v>90</v>
      </c>
      <c r="I24" s="29"/>
      <c r="L24"/>
    </row>
    <row r="25" spans="1:9" ht="24.75" customHeight="1">
      <c r="A25" s="27">
        <v>38</v>
      </c>
      <c r="B25" s="10" t="s">
        <v>160</v>
      </c>
      <c r="C25" s="28" t="s">
        <v>125</v>
      </c>
      <c r="D25" s="13" t="s">
        <v>159</v>
      </c>
      <c r="E25" s="24">
        <v>0.004166666666666667</v>
      </c>
      <c r="F25" s="24">
        <v>0.0153125</v>
      </c>
      <c r="G25" s="24">
        <f t="shared" si="0"/>
        <v>0.011145833333333334</v>
      </c>
      <c r="H25" s="21"/>
      <c r="I25" s="29"/>
    </row>
    <row r="26" spans="1:12" s="2" customFormat="1" ht="28.5" customHeight="1">
      <c r="A26" s="27">
        <v>39</v>
      </c>
      <c r="B26" s="10" t="s">
        <v>161</v>
      </c>
      <c r="C26" s="28" t="s">
        <v>125</v>
      </c>
      <c r="D26" s="13" t="s">
        <v>159</v>
      </c>
      <c r="E26" s="24">
        <v>0.006944444444444444</v>
      </c>
      <c r="F26" s="24">
        <v>0.019560185185185184</v>
      </c>
      <c r="G26" s="24">
        <f t="shared" si="0"/>
        <v>0.01261574074074074</v>
      </c>
      <c r="H26" s="21"/>
      <c r="I26" s="29" t="s">
        <v>224</v>
      </c>
      <c r="J26"/>
      <c r="K26"/>
      <c r="L26"/>
    </row>
    <row r="27" spans="1:12" s="2" customFormat="1" ht="24.75" customHeight="1">
      <c r="A27" s="27">
        <v>40</v>
      </c>
      <c r="B27" s="10" t="s">
        <v>158</v>
      </c>
      <c r="C27" s="28" t="s">
        <v>126</v>
      </c>
      <c r="D27" s="13" t="s">
        <v>159</v>
      </c>
      <c r="E27" s="24">
        <v>0.008333333333333333</v>
      </c>
      <c r="F27" s="24">
        <v>0.0227662037037037</v>
      </c>
      <c r="G27" s="24">
        <f t="shared" si="0"/>
        <v>0.014432870370370368</v>
      </c>
      <c r="H27" s="21"/>
      <c r="I27" s="29"/>
      <c r="J27"/>
      <c r="K27"/>
      <c r="L27"/>
    </row>
    <row r="28" spans="1:12" s="2" customFormat="1" ht="24.75" customHeight="1">
      <c r="A28" s="27">
        <v>41</v>
      </c>
      <c r="B28" s="10" t="s">
        <v>162</v>
      </c>
      <c r="C28" s="28" t="s">
        <v>126</v>
      </c>
      <c r="D28" s="13" t="s">
        <v>159</v>
      </c>
      <c r="E28" s="24">
        <v>0.0062499999999999995</v>
      </c>
      <c r="F28" s="24">
        <v>0.01982638888888889</v>
      </c>
      <c r="G28" s="24">
        <f t="shared" si="0"/>
        <v>0.013576388888888891</v>
      </c>
      <c r="H28" s="21"/>
      <c r="I28" s="29"/>
      <c r="J28"/>
      <c r="K28"/>
      <c r="L28"/>
    </row>
    <row r="29" spans="1:12" s="2" customFormat="1" ht="24.75" customHeight="1">
      <c r="A29" s="27"/>
      <c r="B29" s="10"/>
      <c r="C29" s="28"/>
      <c r="D29" s="13"/>
      <c r="E29" s="24"/>
      <c r="F29" s="24"/>
      <c r="G29" s="30">
        <f>SUM(G25:G28)</f>
        <v>0.051770833333333335</v>
      </c>
      <c r="H29" s="21" t="s">
        <v>93</v>
      </c>
      <c r="I29" s="29" t="s">
        <v>223</v>
      </c>
      <c r="J29"/>
      <c r="K29"/>
      <c r="L29"/>
    </row>
    <row r="30" spans="1:12" ht="24.75" customHeight="1">
      <c r="A30" s="27">
        <v>50</v>
      </c>
      <c r="B30" s="10" t="s">
        <v>57</v>
      </c>
      <c r="C30" s="28" t="s">
        <v>125</v>
      </c>
      <c r="D30" s="13" t="s">
        <v>169</v>
      </c>
      <c r="E30" s="24">
        <v>0.015972222222222224</v>
      </c>
      <c r="F30" s="24">
        <v>0.0271875</v>
      </c>
      <c r="G30" s="24">
        <f t="shared" si="0"/>
        <v>0.011215277777777775</v>
      </c>
      <c r="H30" s="21"/>
      <c r="I30" s="29"/>
      <c r="L30" s="2"/>
    </row>
    <row r="31" spans="1:12" ht="24.75" customHeight="1">
      <c r="A31" s="27">
        <v>51</v>
      </c>
      <c r="B31" s="10" t="s">
        <v>58</v>
      </c>
      <c r="C31" s="28" t="s">
        <v>125</v>
      </c>
      <c r="D31" s="13" t="s">
        <v>169</v>
      </c>
      <c r="E31" s="24">
        <v>0.019444444444444445</v>
      </c>
      <c r="F31" s="24">
        <v>0.029988425925925922</v>
      </c>
      <c r="G31" s="24">
        <f t="shared" si="0"/>
        <v>0.010543981481481477</v>
      </c>
      <c r="H31" s="21"/>
      <c r="I31" s="29" t="s">
        <v>221</v>
      </c>
      <c r="L31" s="2"/>
    </row>
    <row r="32" spans="1:12" ht="24.75" customHeight="1">
      <c r="A32" s="27">
        <v>52</v>
      </c>
      <c r="B32" s="10" t="s">
        <v>198</v>
      </c>
      <c r="C32" s="28" t="s">
        <v>126</v>
      </c>
      <c r="D32" s="13" t="s">
        <v>169</v>
      </c>
      <c r="E32" s="24">
        <v>0.001388888888888889</v>
      </c>
      <c r="F32" s="24">
        <v>0.010405092592592593</v>
      </c>
      <c r="G32" s="24">
        <f t="shared" si="0"/>
        <v>0.009016203703703703</v>
      </c>
      <c r="H32" s="21"/>
      <c r="I32" s="29"/>
      <c r="L32" s="2"/>
    </row>
    <row r="33" spans="1:12" ht="24.75" customHeight="1">
      <c r="A33" s="27">
        <v>53</v>
      </c>
      <c r="B33" s="10" t="s">
        <v>60</v>
      </c>
      <c r="C33" s="28" t="s">
        <v>126</v>
      </c>
      <c r="D33" s="13" t="s">
        <v>169</v>
      </c>
      <c r="E33" s="24">
        <v>0.004861111111111111</v>
      </c>
      <c r="F33" s="24">
        <v>0.015520833333333333</v>
      </c>
      <c r="G33" s="24">
        <f t="shared" si="0"/>
        <v>0.010659722222222221</v>
      </c>
      <c r="H33" s="21"/>
      <c r="I33" s="29"/>
      <c r="L33" s="2"/>
    </row>
    <row r="34" spans="1:12" ht="24.75" customHeight="1">
      <c r="A34" s="27"/>
      <c r="B34" s="10"/>
      <c r="C34" s="28"/>
      <c r="D34" s="13"/>
      <c r="E34" s="24"/>
      <c r="F34" s="24"/>
      <c r="G34" s="30">
        <f>SUM(G30:G33)</f>
        <v>0.04143518518518518</v>
      </c>
      <c r="H34" s="21" t="s">
        <v>92</v>
      </c>
      <c r="I34" s="29" t="s">
        <v>223</v>
      </c>
      <c r="L34" s="2"/>
    </row>
    <row r="35" spans="1:9" ht="29.25" customHeight="1">
      <c r="A35" s="97" t="s">
        <v>204</v>
      </c>
      <c r="B35" s="97"/>
      <c r="C35" s="97"/>
      <c r="D35" s="97"/>
      <c r="E35" s="7"/>
      <c r="F35" s="7"/>
      <c r="G35" s="7"/>
      <c r="H35" s="7"/>
      <c r="I35" s="7"/>
    </row>
  </sheetData>
  <sheetProtection/>
  <mergeCells count="12">
    <mergeCell ref="E8:E9"/>
    <mergeCell ref="F8:F9"/>
    <mergeCell ref="G8:G9"/>
    <mergeCell ref="H8:H9"/>
    <mergeCell ref="I8:I9"/>
    <mergeCell ref="A35:D35"/>
    <mergeCell ref="A2:I2"/>
    <mergeCell ref="A4:I4"/>
    <mergeCell ref="A8:A9"/>
    <mergeCell ref="B8:B9"/>
    <mergeCell ref="C8:C9"/>
    <mergeCell ref="D8:D9"/>
  </mergeCells>
  <printOptions/>
  <pageMargins left="0.4330708661417323" right="0.2362204724409449" top="0.35433070866141736" bottom="0.3937007874015748" header="1.141732283464567" footer="0.5118110236220472"/>
  <pageSetup fitToHeight="2" fitToWidth="1" horizontalDpi="300" verticalDpi="3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1"/>
  <sheetViews>
    <sheetView zoomScale="75" zoomScaleNormal="75" zoomScalePageLayoutView="0" workbookViewId="0" topLeftCell="A16">
      <selection activeCell="N20" sqref="N20"/>
    </sheetView>
  </sheetViews>
  <sheetFormatPr defaultColWidth="9.00390625" defaultRowHeight="12.75"/>
  <cols>
    <col min="1" max="1" width="4.625" style="2" customWidth="1"/>
    <col min="2" max="2" width="30.00390625" style="0" customWidth="1"/>
    <col min="3" max="3" width="5.75390625" style="0" customWidth="1"/>
    <col min="4" max="4" width="32.25390625" style="0" customWidth="1"/>
    <col min="5" max="5" width="11.00390625" style="0" customWidth="1"/>
    <col min="6" max="6" width="12.75390625" style="0" customWidth="1"/>
    <col min="7" max="7" width="13.25390625" style="0" customWidth="1"/>
    <col min="8" max="8" width="11.125" style="0" customWidth="1"/>
    <col min="9" max="9" width="18.375" style="0" customWidth="1"/>
  </cols>
  <sheetData>
    <row r="1" ht="7.5" customHeight="1"/>
    <row r="2" spans="1:9" ht="18">
      <c r="A2" s="84" t="s">
        <v>5</v>
      </c>
      <c r="B2" s="84"/>
      <c r="C2" s="84"/>
      <c r="D2" s="84"/>
      <c r="E2" s="84"/>
      <c r="F2" s="84"/>
      <c r="G2" s="84"/>
      <c r="H2" s="84"/>
      <c r="I2" s="84"/>
    </row>
    <row r="4" spans="1:9" ht="23.25">
      <c r="A4" s="85" t="s">
        <v>219</v>
      </c>
      <c r="B4" s="85"/>
      <c r="C4" s="85"/>
      <c r="D4" s="85"/>
      <c r="E4" s="85"/>
      <c r="F4" s="85"/>
      <c r="G4" s="85"/>
      <c r="H4" s="85"/>
      <c r="I4" s="85"/>
    </row>
    <row r="5" spans="1:9" ht="18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3" t="s">
        <v>1</v>
      </c>
      <c r="B6" s="1"/>
      <c r="C6" s="1"/>
      <c r="E6" s="1"/>
      <c r="F6" s="1"/>
      <c r="G6" s="1"/>
      <c r="H6" s="1"/>
      <c r="I6" s="1" t="s">
        <v>6</v>
      </c>
    </row>
    <row r="7" ht="6.75" customHeight="1" thickBot="1"/>
    <row r="8" spans="1:9" ht="25.5" customHeight="1">
      <c r="A8" s="98" t="s">
        <v>3</v>
      </c>
      <c r="B8" s="94" t="s">
        <v>122</v>
      </c>
      <c r="C8" s="100" t="s">
        <v>123</v>
      </c>
      <c r="D8" s="94" t="s">
        <v>2</v>
      </c>
      <c r="E8" s="94" t="s">
        <v>26</v>
      </c>
      <c r="F8" s="100" t="s">
        <v>27</v>
      </c>
      <c r="G8" s="94" t="s">
        <v>28</v>
      </c>
      <c r="H8" s="94" t="s">
        <v>0</v>
      </c>
      <c r="I8" s="95" t="s">
        <v>31</v>
      </c>
    </row>
    <row r="9" spans="1:9" ht="13.5" customHeight="1">
      <c r="A9" s="99"/>
      <c r="B9" s="90"/>
      <c r="C9" s="101"/>
      <c r="D9" s="90"/>
      <c r="E9" s="90"/>
      <c r="F9" s="102"/>
      <c r="G9" s="90"/>
      <c r="H9" s="90"/>
      <c r="I9" s="96"/>
    </row>
    <row r="10" spans="1:11" ht="24.75" customHeight="1">
      <c r="A10" s="27">
        <v>1</v>
      </c>
      <c r="B10" s="10" t="s">
        <v>39</v>
      </c>
      <c r="C10" s="28" t="s">
        <v>126</v>
      </c>
      <c r="D10" s="13" t="s">
        <v>177</v>
      </c>
      <c r="E10" s="24">
        <v>0.014583333333333332</v>
      </c>
      <c r="F10" s="24">
        <v>0.023252314814814812</v>
      </c>
      <c r="G10" s="24">
        <f aca="true" t="shared" si="0" ref="G10:G19">F10-E10</f>
        <v>0.00866898148148148</v>
      </c>
      <c r="H10" s="21" t="s">
        <v>89</v>
      </c>
      <c r="I10" s="29"/>
      <c r="J10" s="2"/>
      <c r="K10" s="2"/>
    </row>
    <row r="11" spans="1:11" ht="24.75" customHeight="1">
      <c r="A11" s="27">
        <v>2</v>
      </c>
      <c r="B11" s="10" t="s">
        <v>198</v>
      </c>
      <c r="C11" s="28" t="s">
        <v>126</v>
      </c>
      <c r="D11" s="13" t="s">
        <v>169</v>
      </c>
      <c r="E11" s="24">
        <v>0.001388888888888889</v>
      </c>
      <c r="F11" s="24">
        <v>0.010405092592592593</v>
      </c>
      <c r="G11" s="24">
        <f t="shared" si="0"/>
        <v>0.009016203703703703</v>
      </c>
      <c r="H11" s="21" t="s">
        <v>90</v>
      </c>
      <c r="I11" s="29"/>
      <c r="J11" s="2"/>
      <c r="K11" s="2"/>
    </row>
    <row r="12" spans="1:11" ht="24.75" customHeight="1">
      <c r="A12" s="27">
        <v>3</v>
      </c>
      <c r="B12" s="10" t="s">
        <v>50</v>
      </c>
      <c r="C12" s="28" t="s">
        <v>126</v>
      </c>
      <c r="D12" s="13" t="s">
        <v>47</v>
      </c>
      <c r="E12" s="24">
        <v>0.009722222222222222</v>
      </c>
      <c r="F12" s="24">
        <v>0.019050925925925926</v>
      </c>
      <c r="G12" s="24">
        <f t="shared" si="0"/>
        <v>0.009328703703703704</v>
      </c>
      <c r="H12" s="21" t="s">
        <v>91</v>
      </c>
      <c r="I12" s="29"/>
      <c r="J12" s="2"/>
      <c r="K12" s="2"/>
    </row>
    <row r="13" spans="1:11" ht="24.75" customHeight="1">
      <c r="A13" s="27">
        <v>4</v>
      </c>
      <c r="B13" s="10" t="s">
        <v>60</v>
      </c>
      <c r="C13" s="28" t="s">
        <v>126</v>
      </c>
      <c r="D13" s="13" t="s">
        <v>169</v>
      </c>
      <c r="E13" s="24">
        <v>0.004861111111111111</v>
      </c>
      <c r="F13" s="24">
        <v>0.015520833333333333</v>
      </c>
      <c r="G13" s="24">
        <f t="shared" si="0"/>
        <v>0.010659722222222221</v>
      </c>
      <c r="H13" s="21" t="s">
        <v>92</v>
      </c>
      <c r="I13" s="29"/>
      <c r="J13" s="2"/>
      <c r="K13" s="2"/>
    </row>
    <row r="14" spans="1:11" ht="24.75" customHeight="1">
      <c r="A14" s="27">
        <v>5</v>
      </c>
      <c r="B14" s="10" t="s">
        <v>51</v>
      </c>
      <c r="C14" s="28" t="s">
        <v>126</v>
      </c>
      <c r="D14" s="13" t="s">
        <v>47</v>
      </c>
      <c r="E14" s="24">
        <v>0.013194444444444444</v>
      </c>
      <c r="F14" s="24">
        <v>0.025439814814814814</v>
      </c>
      <c r="G14" s="24">
        <f t="shared" si="0"/>
        <v>0.01224537037037037</v>
      </c>
      <c r="H14" s="21" t="s">
        <v>93</v>
      </c>
      <c r="I14" s="29"/>
      <c r="J14" s="2"/>
      <c r="K14" s="2"/>
    </row>
    <row r="15" spans="1:11" ht="24.75" customHeight="1">
      <c r="A15" s="27">
        <v>6</v>
      </c>
      <c r="B15" s="10" t="s">
        <v>135</v>
      </c>
      <c r="C15" s="28" t="s">
        <v>126</v>
      </c>
      <c r="D15" s="13" t="s">
        <v>8</v>
      </c>
      <c r="E15" s="24">
        <v>0.003472222222222222</v>
      </c>
      <c r="F15" s="24">
        <v>0.016655092592592593</v>
      </c>
      <c r="G15" s="24">
        <f t="shared" si="0"/>
        <v>0.01318287037037037</v>
      </c>
      <c r="H15" s="21" t="s">
        <v>94</v>
      </c>
      <c r="I15" s="29"/>
      <c r="J15" s="2"/>
      <c r="K15" s="2"/>
    </row>
    <row r="16" spans="1:11" ht="24.75" customHeight="1">
      <c r="A16" s="27">
        <v>7</v>
      </c>
      <c r="B16" s="10" t="s">
        <v>81</v>
      </c>
      <c r="C16" s="28" t="s">
        <v>126</v>
      </c>
      <c r="D16" s="13" t="s">
        <v>177</v>
      </c>
      <c r="E16" s="24">
        <v>0.011111111111111112</v>
      </c>
      <c r="F16" s="24">
        <v>0.024340277777777777</v>
      </c>
      <c r="G16" s="24">
        <f t="shared" si="0"/>
        <v>0.013229166666666665</v>
      </c>
      <c r="H16" s="21" t="s">
        <v>95</v>
      </c>
      <c r="I16" s="29"/>
      <c r="J16" s="2"/>
      <c r="K16" s="2"/>
    </row>
    <row r="17" spans="1:11" ht="24.75" customHeight="1">
      <c r="A17" s="27">
        <v>8</v>
      </c>
      <c r="B17" s="10" t="s">
        <v>162</v>
      </c>
      <c r="C17" s="28" t="s">
        <v>126</v>
      </c>
      <c r="D17" s="13" t="s">
        <v>159</v>
      </c>
      <c r="E17" s="24">
        <v>0.0062499999999999995</v>
      </c>
      <c r="F17" s="24">
        <v>0.01982638888888889</v>
      </c>
      <c r="G17" s="24">
        <f t="shared" si="0"/>
        <v>0.013576388888888891</v>
      </c>
      <c r="H17" s="21" t="s">
        <v>96</v>
      </c>
      <c r="I17" s="29"/>
      <c r="J17" s="2"/>
      <c r="K17" s="2"/>
    </row>
    <row r="18" spans="1:11" ht="24.75" customHeight="1">
      <c r="A18" s="27">
        <v>9</v>
      </c>
      <c r="B18" s="10" t="s">
        <v>134</v>
      </c>
      <c r="C18" s="28" t="s">
        <v>126</v>
      </c>
      <c r="D18" s="13" t="s">
        <v>8</v>
      </c>
      <c r="E18" s="24">
        <v>0</v>
      </c>
      <c r="F18" s="24">
        <v>0.014166666666666666</v>
      </c>
      <c r="G18" s="24">
        <f t="shared" si="0"/>
        <v>0.014166666666666666</v>
      </c>
      <c r="H18" s="21" t="s">
        <v>97</v>
      </c>
      <c r="I18" s="29"/>
      <c r="J18" s="2"/>
      <c r="K18" s="2"/>
    </row>
    <row r="19" spans="1:12" s="2" customFormat="1" ht="24.75" customHeight="1">
      <c r="A19" s="27">
        <v>10</v>
      </c>
      <c r="B19" s="10" t="s">
        <v>158</v>
      </c>
      <c r="C19" s="28" t="s">
        <v>126</v>
      </c>
      <c r="D19" s="13" t="s">
        <v>159</v>
      </c>
      <c r="E19" s="24">
        <v>0.008333333333333333</v>
      </c>
      <c r="F19" s="24">
        <v>0.0227662037037037</v>
      </c>
      <c r="G19" s="24">
        <f t="shared" si="0"/>
        <v>0.014432870370370368</v>
      </c>
      <c r="H19" s="21" t="s">
        <v>98</v>
      </c>
      <c r="I19" s="29"/>
      <c r="L19"/>
    </row>
    <row r="20" spans="1:12" s="2" customFormat="1" ht="24.75" customHeight="1">
      <c r="A20" s="103"/>
      <c r="B20" s="104"/>
      <c r="C20" s="104"/>
      <c r="D20" s="104"/>
      <c r="E20" s="104"/>
      <c r="F20" s="104"/>
      <c r="G20" s="104"/>
      <c r="H20" s="104"/>
      <c r="I20" s="105"/>
      <c r="L20"/>
    </row>
    <row r="21" spans="1:11" ht="24.75" customHeight="1">
      <c r="A21" s="27">
        <v>1</v>
      </c>
      <c r="B21" s="10" t="s">
        <v>132</v>
      </c>
      <c r="C21" s="28" t="s">
        <v>125</v>
      </c>
      <c r="D21" s="13" t="s">
        <v>8</v>
      </c>
      <c r="E21" s="24">
        <v>0.005555555555555556</v>
      </c>
      <c r="F21" s="24">
        <v>0.015162037037037036</v>
      </c>
      <c r="G21" s="24">
        <f aca="true" t="shared" si="1" ref="G21:G30">F21-E21</f>
        <v>0.00960648148148148</v>
      </c>
      <c r="H21" s="21" t="s">
        <v>89</v>
      </c>
      <c r="I21" s="29"/>
      <c r="J21" s="2"/>
      <c r="K21" s="2"/>
    </row>
    <row r="22" spans="1:9" ht="24.75" customHeight="1">
      <c r="A22" s="27">
        <v>2</v>
      </c>
      <c r="B22" s="10" t="s">
        <v>49</v>
      </c>
      <c r="C22" s="28" t="s">
        <v>125</v>
      </c>
      <c r="D22" s="13" t="s">
        <v>47</v>
      </c>
      <c r="E22" s="24">
        <v>0.009027777777777779</v>
      </c>
      <c r="F22" s="24">
        <v>0.02017361111111111</v>
      </c>
      <c r="G22" s="24">
        <f t="shared" si="1"/>
        <v>0.011145833333333332</v>
      </c>
      <c r="H22" s="21" t="s">
        <v>90</v>
      </c>
      <c r="I22" s="29"/>
    </row>
    <row r="23" spans="1:12" s="2" customFormat="1" ht="24.75" customHeight="1">
      <c r="A23" s="27">
        <v>3</v>
      </c>
      <c r="B23" s="10" t="s">
        <v>160</v>
      </c>
      <c r="C23" s="28" t="s">
        <v>125</v>
      </c>
      <c r="D23" s="13" t="s">
        <v>159</v>
      </c>
      <c r="E23" s="24">
        <v>0.004166666666666667</v>
      </c>
      <c r="F23" s="24">
        <v>0.0153125</v>
      </c>
      <c r="G23" s="24">
        <f t="shared" si="1"/>
        <v>0.011145833333333334</v>
      </c>
      <c r="H23" s="21" t="s">
        <v>90</v>
      </c>
      <c r="I23" s="29"/>
      <c r="J23"/>
      <c r="K23"/>
      <c r="L23"/>
    </row>
    <row r="24" spans="1:12" s="2" customFormat="1" ht="24.75" customHeight="1">
      <c r="A24" s="27">
        <v>4</v>
      </c>
      <c r="B24" s="10" t="s">
        <v>57</v>
      </c>
      <c r="C24" s="28" t="s">
        <v>125</v>
      </c>
      <c r="D24" s="13" t="s">
        <v>169</v>
      </c>
      <c r="E24" s="24">
        <v>0.015972222222222224</v>
      </c>
      <c r="F24" s="24">
        <v>0.0271875</v>
      </c>
      <c r="G24" s="24">
        <f t="shared" si="1"/>
        <v>0.011215277777777775</v>
      </c>
      <c r="H24" s="21" t="s">
        <v>92</v>
      </c>
      <c r="I24" s="29"/>
      <c r="J24"/>
      <c r="K24"/>
      <c r="L24"/>
    </row>
    <row r="25" spans="1:12" s="2" customFormat="1" ht="24.75" customHeight="1">
      <c r="A25" s="27">
        <v>5</v>
      </c>
      <c r="B25" s="10" t="s">
        <v>36</v>
      </c>
      <c r="C25" s="28" t="s">
        <v>125</v>
      </c>
      <c r="D25" s="13" t="s">
        <v>177</v>
      </c>
      <c r="E25" s="24">
        <v>0.011805555555555555</v>
      </c>
      <c r="F25" s="24">
        <v>0.023935185185185184</v>
      </c>
      <c r="G25" s="24">
        <f t="shared" si="1"/>
        <v>0.012129629629629629</v>
      </c>
      <c r="H25" s="21" t="s">
        <v>93</v>
      </c>
      <c r="I25" s="29"/>
      <c r="J25"/>
      <c r="K25"/>
      <c r="L25"/>
    </row>
    <row r="26" spans="1:12" ht="24.75" customHeight="1">
      <c r="A26" s="27">
        <v>6</v>
      </c>
      <c r="B26" s="10" t="s">
        <v>220</v>
      </c>
      <c r="C26" s="28" t="s">
        <v>125</v>
      </c>
      <c r="D26" s="13" t="s">
        <v>8</v>
      </c>
      <c r="E26" s="24">
        <v>0.002777777777777778</v>
      </c>
      <c r="F26" s="24">
        <v>0.015092592592592593</v>
      </c>
      <c r="G26" s="24">
        <f t="shared" si="1"/>
        <v>0.012314814814814815</v>
      </c>
      <c r="H26" s="21" t="s">
        <v>94</v>
      </c>
      <c r="I26" s="29"/>
      <c r="L26" s="2"/>
    </row>
    <row r="27" spans="1:12" ht="24.75" customHeight="1">
      <c r="A27" s="27">
        <v>7</v>
      </c>
      <c r="B27" s="10" t="s">
        <v>35</v>
      </c>
      <c r="C27" s="28" t="s">
        <v>125</v>
      </c>
      <c r="D27" s="13" t="s">
        <v>177</v>
      </c>
      <c r="E27" s="24">
        <v>0.014583333333333332</v>
      </c>
      <c r="F27" s="25">
        <v>0.027037037037037037</v>
      </c>
      <c r="G27" s="24">
        <f t="shared" si="1"/>
        <v>0.012453703703703705</v>
      </c>
      <c r="H27" s="21" t="s">
        <v>95</v>
      </c>
      <c r="I27" s="29"/>
      <c r="L27" s="2"/>
    </row>
    <row r="28" spans="1:12" ht="24.75" customHeight="1">
      <c r="A28" s="27">
        <v>9</v>
      </c>
      <c r="B28" s="10" t="s">
        <v>48</v>
      </c>
      <c r="C28" s="28" t="s">
        <v>125</v>
      </c>
      <c r="D28" s="13" t="s">
        <v>47</v>
      </c>
      <c r="E28" s="24">
        <v>0.013194444444444444</v>
      </c>
      <c r="F28" s="24">
        <v>0.029155092592592594</v>
      </c>
      <c r="G28" s="24">
        <f t="shared" si="1"/>
        <v>0.015960648148148147</v>
      </c>
      <c r="H28" s="21" t="s">
        <v>96</v>
      </c>
      <c r="I28" s="29"/>
      <c r="L28" s="2"/>
    </row>
    <row r="29" spans="1:12" ht="30" customHeight="1">
      <c r="A29" s="27">
        <v>8</v>
      </c>
      <c r="B29" s="10" t="s">
        <v>161</v>
      </c>
      <c r="C29" s="28" t="s">
        <v>125</v>
      </c>
      <c r="D29" s="13" t="s">
        <v>159</v>
      </c>
      <c r="E29" s="24">
        <v>0.006944444444444444</v>
      </c>
      <c r="F29" s="24">
        <v>0.019560185185185184</v>
      </c>
      <c r="G29" s="24">
        <f t="shared" si="1"/>
        <v>0.01261574074074074</v>
      </c>
      <c r="H29" s="21" t="s">
        <v>97</v>
      </c>
      <c r="I29" s="29" t="s">
        <v>224</v>
      </c>
      <c r="L29" s="2"/>
    </row>
    <row r="30" spans="1:12" s="2" customFormat="1" ht="24.75" customHeight="1">
      <c r="A30" s="27">
        <v>10</v>
      </c>
      <c r="B30" s="10" t="s">
        <v>58</v>
      </c>
      <c r="C30" s="28" t="s">
        <v>125</v>
      </c>
      <c r="D30" s="13" t="s">
        <v>169</v>
      </c>
      <c r="E30" s="24">
        <v>0.019444444444444445</v>
      </c>
      <c r="F30" s="24">
        <v>0.029988425925925922</v>
      </c>
      <c r="G30" s="24">
        <f t="shared" si="1"/>
        <v>0.010543981481481477</v>
      </c>
      <c r="H30" s="21" t="s">
        <v>98</v>
      </c>
      <c r="I30" s="29" t="s">
        <v>221</v>
      </c>
      <c r="L30"/>
    </row>
    <row r="31" spans="1:9" ht="29.25" customHeight="1">
      <c r="A31" s="97" t="s">
        <v>204</v>
      </c>
      <c r="B31" s="97"/>
      <c r="C31" s="97"/>
      <c r="D31" s="97"/>
      <c r="E31" s="7"/>
      <c r="F31" s="7"/>
      <c r="G31" s="7"/>
      <c r="H31" s="7"/>
      <c r="I31" s="7"/>
    </row>
  </sheetData>
  <sheetProtection/>
  <mergeCells count="13">
    <mergeCell ref="A2:I2"/>
    <mergeCell ref="A4:I4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31:D31"/>
    <mergeCell ref="A20:I20"/>
  </mergeCells>
  <printOptions/>
  <pageMargins left="0.4330708661417323" right="0.2362204724409449" top="0.35433070866141736" bottom="0.3937007874015748" header="1.141732283464567" footer="0.5118110236220472"/>
  <pageSetup fitToHeight="2" fitToWidth="1" horizontalDpi="300" verticalDpi="3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5"/>
  <sheetViews>
    <sheetView zoomScale="75" zoomScaleNormal="75" zoomScalePageLayoutView="0" workbookViewId="0" topLeftCell="A31">
      <selection activeCell="K75" sqref="K75"/>
    </sheetView>
  </sheetViews>
  <sheetFormatPr defaultColWidth="9.00390625" defaultRowHeight="12.75"/>
  <cols>
    <col min="1" max="1" width="4.625" style="2" customWidth="1"/>
    <col min="2" max="2" width="30.00390625" style="0" customWidth="1"/>
    <col min="3" max="3" width="5.75390625" style="0" customWidth="1"/>
    <col min="4" max="4" width="32.25390625" style="0" customWidth="1"/>
    <col min="5" max="5" width="11.00390625" style="0" customWidth="1"/>
    <col min="6" max="6" width="12.75390625" style="0" customWidth="1"/>
    <col min="7" max="7" width="13.25390625" style="0" customWidth="1"/>
    <col min="8" max="8" width="9.00390625" style="0" customWidth="1"/>
    <col min="9" max="9" width="11.125" style="0" customWidth="1"/>
    <col min="10" max="10" width="18.375" style="0" customWidth="1"/>
  </cols>
  <sheetData>
    <row r="1" ht="7.5" customHeight="1"/>
    <row r="2" spans="1:10" ht="18">
      <c r="A2" s="84" t="s">
        <v>5</v>
      </c>
      <c r="B2" s="84"/>
      <c r="C2" s="84"/>
      <c r="D2" s="84"/>
      <c r="E2" s="84"/>
      <c r="F2" s="84"/>
      <c r="G2" s="84"/>
      <c r="H2" s="84"/>
      <c r="I2" s="84"/>
      <c r="J2" s="84"/>
    </row>
    <row r="4" spans="1:10" ht="23.25">
      <c r="A4" s="85" t="s">
        <v>213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8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2.75">
      <c r="A6" s="3" t="s">
        <v>1</v>
      </c>
      <c r="B6" s="1"/>
      <c r="C6" s="1"/>
      <c r="E6" s="1"/>
      <c r="F6" s="1"/>
      <c r="G6" s="1"/>
      <c r="H6" s="1"/>
      <c r="I6" s="1"/>
      <c r="J6" s="1" t="s">
        <v>6</v>
      </c>
    </row>
    <row r="7" ht="6.75" customHeight="1" thickBot="1"/>
    <row r="8" spans="1:10" ht="25.5" customHeight="1">
      <c r="A8" s="98" t="s">
        <v>3</v>
      </c>
      <c r="B8" s="94" t="s">
        <v>122</v>
      </c>
      <c r="C8" s="100" t="s">
        <v>123</v>
      </c>
      <c r="D8" s="94" t="s">
        <v>2</v>
      </c>
      <c r="E8" s="94" t="s">
        <v>26</v>
      </c>
      <c r="F8" s="100" t="s">
        <v>27</v>
      </c>
      <c r="G8" s="94" t="s">
        <v>28</v>
      </c>
      <c r="H8" s="94" t="s">
        <v>124</v>
      </c>
      <c r="I8" s="94" t="s">
        <v>0</v>
      </c>
      <c r="J8" s="95" t="s">
        <v>31</v>
      </c>
    </row>
    <row r="9" spans="1:10" ht="13.5" customHeight="1">
      <c r="A9" s="99"/>
      <c r="B9" s="90"/>
      <c r="C9" s="101"/>
      <c r="D9" s="90"/>
      <c r="E9" s="90"/>
      <c r="F9" s="102"/>
      <c r="G9" s="90"/>
      <c r="H9" s="90"/>
      <c r="I9" s="90"/>
      <c r="J9" s="96"/>
    </row>
    <row r="10" spans="1:12" ht="24.75" customHeight="1">
      <c r="A10" s="27">
        <v>1</v>
      </c>
      <c r="B10" s="10" t="s">
        <v>152</v>
      </c>
      <c r="C10" s="28" t="s">
        <v>126</v>
      </c>
      <c r="D10" s="13" t="s">
        <v>149</v>
      </c>
      <c r="E10" s="24">
        <v>0.05416666666666667</v>
      </c>
      <c r="F10" s="24">
        <v>0.06011574074074074</v>
      </c>
      <c r="G10" s="24">
        <f aca="true" t="shared" si="0" ref="G10:G37">F10-E10</f>
        <v>0.005949074074074072</v>
      </c>
      <c r="H10" s="27">
        <v>13</v>
      </c>
      <c r="I10" s="21" t="s">
        <v>89</v>
      </c>
      <c r="J10" s="29"/>
      <c r="K10" s="2"/>
      <c r="L10" s="2"/>
    </row>
    <row r="11" spans="1:12" ht="24.75" customHeight="1">
      <c r="A11" s="27">
        <v>2</v>
      </c>
      <c r="B11" s="10" t="s">
        <v>198</v>
      </c>
      <c r="C11" s="28" t="s">
        <v>126</v>
      </c>
      <c r="D11" s="13" t="s">
        <v>169</v>
      </c>
      <c r="E11" s="24">
        <v>0.017361111111111112</v>
      </c>
      <c r="F11" s="24">
        <v>0.02349537037037037</v>
      </c>
      <c r="G11" s="24">
        <f t="shared" si="0"/>
        <v>0.0061342592592592594</v>
      </c>
      <c r="H11" s="27">
        <v>13</v>
      </c>
      <c r="I11" s="21" t="s">
        <v>90</v>
      </c>
      <c r="J11" s="29"/>
      <c r="K11" s="2"/>
      <c r="L11" s="2"/>
    </row>
    <row r="12" spans="1:12" ht="24.75" customHeight="1">
      <c r="A12" s="27">
        <v>3</v>
      </c>
      <c r="B12" s="10" t="s">
        <v>81</v>
      </c>
      <c r="C12" s="28" t="s">
        <v>126</v>
      </c>
      <c r="D12" s="13" t="s">
        <v>177</v>
      </c>
      <c r="E12" s="24">
        <v>0.001388888888888889</v>
      </c>
      <c r="F12" s="24">
        <v>0.008194444444444445</v>
      </c>
      <c r="G12" s="24">
        <f t="shared" si="0"/>
        <v>0.006805555555555556</v>
      </c>
      <c r="H12" s="27">
        <v>13</v>
      </c>
      <c r="I12" s="21" t="s">
        <v>91</v>
      </c>
      <c r="J12" s="29"/>
      <c r="K12" s="2"/>
      <c r="L12" s="2"/>
    </row>
    <row r="13" spans="1:12" ht="24.75" customHeight="1">
      <c r="A13" s="27">
        <v>4</v>
      </c>
      <c r="B13" s="10" t="s">
        <v>60</v>
      </c>
      <c r="C13" s="28" t="s">
        <v>126</v>
      </c>
      <c r="D13" s="13" t="s">
        <v>169</v>
      </c>
      <c r="E13" s="24">
        <v>0.016666666666666666</v>
      </c>
      <c r="F13" s="24">
        <v>0.023587962962962963</v>
      </c>
      <c r="G13" s="24">
        <f t="shared" si="0"/>
        <v>0.006921296296296297</v>
      </c>
      <c r="H13" s="27">
        <v>13</v>
      </c>
      <c r="I13" s="21" t="s">
        <v>92</v>
      </c>
      <c r="J13" s="29"/>
      <c r="K13" s="2"/>
      <c r="L13" s="2"/>
    </row>
    <row r="14" spans="1:12" ht="24.75" customHeight="1">
      <c r="A14" s="27">
        <v>5</v>
      </c>
      <c r="B14" s="10" t="s">
        <v>50</v>
      </c>
      <c r="C14" s="28" t="s">
        <v>126</v>
      </c>
      <c r="D14" s="13" t="s">
        <v>47</v>
      </c>
      <c r="E14" s="24">
        <v>0.006944444444444444</v>
      </c>
      <c r="F14" s="24">
        <v>0.014189814814814815</v>
      </c>
      <c r="G14" s="24">
        <f t="shared" si="0"/>
        <v>0.007245370370370371</v>
      </c>
      <c r="H14" s="27">
        <v>13</v>
      </c>
      <c r="I14" s="21" t="s">
        <v>93</v>
      </c>
      <c r="J14" s="29"/>
      <c r="K14" s="2"/>
      <c r="L14" s="2"/>
    </row>
    <row r="15" spans="1:12" ht="24.75" customHeight="1">
      <c r="A15" s="27">
        <v>6</v>
      </c>
      <c r="B15" s="10" t="s">
        <v>183</v>
      </c>
      <c r="C15" s="28" t="s">
        <v>126</v>
      </c>
      <c r="D15" s="13" t="s">
        <v>180</v>
      </c>
      <c r="E15" s="24">
        <v>0.005555555555555556</v>
      </c>
      <c r="F15" s="24">
        <v>0.013275462962962963</v>
      </c>
      <c r="G15" s="24">
        <f t="shared" si="0"/>
        <v>0.007719907407407407</v>
      </c>
      <c r="H15" s="27">
        <v>13</v>
      </c>
      <c r="I15" s="21" t="s">
        <v>94</v>
      </c>
      <c r="J15" s="29"/>
      <c r="K15" s="2"/>
      <c r="L15" s="2"/>
    </row>
    <row r="16" spans="1:12" ht="24.75" customHeight="1">
      <c r="A16" s="27">
        <v>7</v>
      </c>
      <c r="B16" s="10" t="s">
        <v>158</v>
      </c>
      <c r="C16" s="28" t="s">
        <v>126</v>
      </c>
      <c r="D16" s="13" t="s">
        <v>159</v>
      </c>
      <c r="E16" s="24">
        <v>0.024305555555555556</v>
      </c>
      <c r="F16" s="24">
        <v>0.03256944444444444</v>
      </c>
      <c r="G16" s="24">
        <f t="shared" si="0"/>
        <v>0.008263888888888887</v>
      </c>
      <c r="H16" s="27">
        <v>13</v>
      </c>
      <c r="I16" s="21" t="s">
        <v>95</v>
      </c>
      <c r="J16" s="29"/>
      <c r="K16" s="2"/>
      <c r="L16" s="2"/>
    </row>
    <row r="17" spans="1:12" ht="24.75" customHeight="1">
      <c r="A17" s="27">
        <v>8</v>
      </c>
      <c r="B17" s="10" t="s">
        <v>202</v>
      </c>
      <c r="C17" s="28" t="s">
        <v>126</v>
      </c>
      <c r="D17" s="13" t="s">
        <v>200</v>
      </c>
      <c r="E17" s="24">
        <v>0.01875</v>
      </c>
      <c r="F17" s="24">
        <v>0.027222222222222228</v>
      </c>
      <c r="G17" s="24">
        <f t="shared" si="0"/>
        <v>0.008472222222222228</v>
      </c>
      <c r="H17" s="27">
        <v>13</v>
      </c>
      <c r="I17" s="21" t="s">
        <v>96</v>
      </c>
      <c r="J17" s="29"/>
      <c r="K17" s="2"/>
      <c r="L17" s="2"/>
    </row>
    <row r="18" spans="1:12" ht="24.75" customHeight="1">
      <c r="A18" s="27">
        <v>9</v>
      </c>
      <c r="B18" s="10" t="s">
        <v>135</v>
      </c>
      <c r="C18" s="28" t="s">
        <v>126</v>
      </c>
      <c r="D18" s="13" t="s">
        <v>8</v>
      </c>
      <c r="E18" s="24">
        <v>0.015972222222222224</v>
      </c>
      <c r="F18" s="24">
        <v>0.024571759259259262</v>
      </c>
      <c r="G18" s="24">
        <f t="shared" si="0"/>
        <v>0.008599537037037037</v>
      </c>
      <c r="H18" s="27">
        <v>13</v>
      </c>
      <c r="I18" s="21" t="s">
        <v>97</v>
      </c>
      <c r="J18" s="29"/>
      <c r="K18" s="2"/>
      <c r="L18" s="2"/>
    </row>
    <row r="19" spans="1:12" ht="24.75" customHeight="1">
      <c r="A19" s="27">
        <v>10</v>
      </c>
      <c r="B19" s="10" t="s">
        <v>78</v>
      </c>
      <c r="C19" s="28" t="s">
        <v>126</v>
      </c>
      <c r="D19" s="13" t="s">
        <v>10</v>
      </c>
      <c r="E19" s="24">
        <v>0.004861111111111111</v>
      </c>
      <c r="F19" s="24">
        <v>0.013541666666666667</v>
      </c>
      <c r="G19" s="24">
        <f t="shared" si="0"/>
        <v>0.008680555555555556</v>
      </c>
      <c r="H19" s="27">
        <v>13</v>
      </c>
      <c r="I19" s="21" t="s">
        <v>98</v>
      </c>
      <c r="J19" s="29"/>
      <c r="K19" s="2"/>
      <c r="L19" s="2"/>
    </row>
    <row r="20" spans="1:12" ht="24.75" customHeight="1">
      <c r="A20" s="27">
        <v>11</v>
      </c>
      <c r="B20" s="10" t="s">
        <v>191</v>
      </c>
      <c r="C20" s="28" t="s">
        <v>126</v>
      </c>
      <c r="D20" s="13" t="s">
        <v>192</v>
      </c>
      <c r="E20" s="24">
        <v>0.009027777777777779</v>
      </c>
      <c r="F20" s="24">
        <v>0.017800925925925925</v>
      </c>
      <c r="G20" s="24">
        <f t="shared" si="0"/>
        <v>0.008773148148148146</v>
      </c>
      <c r="H20" s="27">
        <v>13</v>
      </c>
      <c r="I20" s="21" t="s">
        <v>99</v>
      </c>
      <c r="J20" s="29"/>
      <c r="K20" s="2"/>
      <c r="L20" s="2"/>
    </row>
    <row r="21" spans="1:12" ht="24.75" customHeight="1">
      <c r="A21" s="27">
        <v>12</v>
      </c>
      <c r="B21" s="10" t="s">
        <v>39</v>
      </c>
      <c r="C21" s="28" t="s">
        <v>126</v>
      </c>
      <c r="D21" s="13" t="s">
        <v>177</v>
      </c>
      <c r="E21" s="24">
        <v>0.03125</v>
      </c>
      <c r="F21" s="24">
        <v>0.04019675925925926</v>
      </c>
      <c r="G21" s="24">
        <f t="shared" si="0"/>
        <v>0.008946759259259258</v>
      </c>
      <c r="H21" s="27">
        <v>13</v>
      </c>
      <c r="I21" s="21" t="s">
        <v>100</v>
      </c>
      <c r="J21" s="29"/>
      <c r="K21" s="2"/>
      <c r="L21" s="2"/>
    </row>
    <row r="22" spans="1:12" ht="24.75" customHeight="1">
      <c r="A22" s="27">
        <v>13</v>
      </c>
      <c r="B22" s="10" t="s">
        <v>195</v>
      </c>
      <c r="C22" s="28" t="s">
        <v>126</v>
      </c>
      <c r="D22" s="13" t="s">
        <v>165</v>
      </c>
      <c r="E22" s="24">
        <v>0.004166666666666667</v>
      </c>
      <c r="F22" s="24">
        <v>0.01318287037037037</v>
      </c>
      <c r="G22" s="24">
        <f t="shared" si="0"/>
        <v>0.009016203703703703</v>
      </c>
      <c r="H22" s="27">
        <v>13</v>
      </c>
      <c r="I22" s="21" t="s">
        <v>101</v>
      </c>
      <c r="J22" s="29"/>
      <c r="K22" s="2"/>
      <c r="L22" s="2"/>
    </row>
    <row r="23" spans="1:12" ht="24.75" customHeight="1">
      <c r="A23" s="27">
        <v>14</v>
      </c>
      <c r="B23" s="10" t="s">
        <v>196</v>
      </c>
      <c r="C23" s="28" t="s">
        <v>126</v>
      </c>
      <c r="D23" s="13" t="s">
        <v>165</v>
      </c>
      <c r="E23" s="24">
        <v>0.008333333333333333</v>
      </c>
      <c r="F23" s="24">
        <v>0.017384259259259262</v>
      </c>
      <c r="G23" s="24">
        <f t="shared" si="0"/>
        <v>0.00905092592592593</v>
      </c>
      <c r="H23" s="27">
        <v>13</v>
      </c>
      <c r="I23" s="21" t="s">
        <v>102</v>
      </c>
      <c r="J23" s="29"/>
      <c r="K23" s="2"/>
      <c r="L23" s="2"/>
    </row>
    <row r="24" spans="1:12" ht="24.75" customHeight="1">
      <c r="A24" s="27">
        <v>15</v>
      </c>
      <c r="B24" s="10" t="s">
        <v>143</v>
      </c>
      <c r="C24" s="28" t="s">
        <v>126</v>
      </c>
      <c r="D24" s="13" t="s">
        <v>144</v>
      </c>
      <c r="E24" s="24">
        <v>0.010416666666666666</v>
      </c>
      <c r="F24" s="24">
        <v>0.019618055555555555</v>
      </c>
      <c r="G24" s="24">
        <f t="shared" si="0"/>
        <v>0.00920138888888889</v>
      </c>
      <c r="H24" s="27">
        <v>13</v>
      </c>
      <c r="I24" s="21" t="s">
        <v>103</v>
      </c>
      <c r="J24" s="29"/>
      <c r="K24" s="2"/>
      <c r="L24" s="2"/>
    </row>
    <row r="25" spans="1:13" ht="24.75" customHeight="1">
      <c r="A25" s="27">
        <v>16</v>
      </c>
      <c r="B25" s="10" t="s">
        <v>51</v>
      </c>
      <c r="C25" s="28" t="s">
        <v>126</v>
      </c>
      <c r="D25" s="13" t="s">
        <v>47</v>
      </c>
      <c r="E25" s="24">
        <v>0.009722222222222222</v>
      </c>
      <c r="F25" s="24">
        <v>0.019050925925925926</v>
      </c>
      <c r="G25" s="24">
        <f t="shared" si="0"/>
        <v>0.009328703703703704</v>
      </c>
      <c r="H25" s="27">
        <v>13</v>
      </c>
      <c r="I25" s="21" t="s">
        <v>104</v>
      </c>
      <c r="J25" s="29"/>
      <c r="K25" s="2"/>
      <c r="L25" s="2"/>
      <c r="M25" s="2"/>
    </row>
    <row r="26" spans="1:13" ht="24.75" customHeight="1">
      <c r="A26" s="27">
        <v>17</v>
      </c>
      <c r="B26" s="10" t="s">
        <v>134</v>
      </c>
      <c r="C26" s="28" t="s">
        <v>126</v>
      </c>
      <c r="D26" s="13" t="s">
        <v>8</v>
      </c>
      <c r="E26" s="24">
        <v>0.05069444444444445</v>
      </c>
      <c r="F26" s="24">
        <v>0.06011574074074074</v>
      </c>
      <c r="G26" s="24">
        <f t="shared" si="0"/>
        <v>0.009421296296296289</v>
      </c>
      <c r="H26" s="27">
        <v>13</v>
      </c>
      <c r="I26" s="21" t="s">
        <v>105</v>
      </c>
      <c r="J26" s="29"/>
      <c r="M26" s="2"/>
    </row>
    <row r="27" spans="1:13" ht="24.75" customHeight="1">
      <c r="A27" s="27">
        <v>18</v>
      </c>
      <c r="B27" s="10" t="s">
        <v>193</v>
      </c>
      <c r="C27" s="28" t="s">
        <v>126</v>
      </c>
      <c r="D27" s="13" t="s">
        <v>189</v>
      </c>
      <c r="E27" s="24">
        <v>0.003472222222222222</v>
      </c>
      <c r="F27" s="24">
        <v>0.013020833333333334</v>
      </c>
      <c r="G27" s="24">
        <f t="shared" si="0"/>
        <v>0.009548611111111112</v>
      </c>
      <c r="H27" s="27">
        <v>13</v>
      </c>
      <c r="I27" s="21" t="s">
        <v>106</v>
      </c>
      <c r="J27" s="29"/>
      <c r="M27" s="2"/>
    </row>
    <row r="28" spans="1:13" ht="24.75" customHeight="1">
      <c r="A28" s="27">
        <v>19</v>
      </c>
      <c r="B28" s="10" t="s">
        <v>59</v>
      </c>
      <c r="C28" s="28" t="s">
        <v>126</v>
      </c>
      <c r="D28" s="13" t="s">
        <v>200</v>
      </c>
      <c r="E28" s="24">
        <v>0.022222222222222223</v>
      </c>
      <c r="F28" s="24">
        <v>0.03200231481481482</v>
      </c>
      <c r="G28" s="24">
        <f t="shared" si="0"/>
        <v>0.009780092592592594</v>
      </c>
      <c r="H28" s="27">
        <v>13</v>
      </c>
      <c r="I28" s="21" t="s">
        <v>107</v>
      </c>
      <c r="J28" s="29"/>
      <c r="M28" s="2"/>
    </row>
    <row r="29" spans="1:13" s="2" customFormat="1" ht="24.75" customHeight="1">
      <c r="A29" s="27">
        <v>20</v>
      </c>
      <c r="B29" s="10" t="s">
        <v>197</v>
      </c>
      <c r="C29" s="28" t="s">
        <v>126</v>
      </c>
      <c r="D29" s="13" t="s">
        <v>137</v>
      </c>
      <c r="E29" s="24">
        <v>0</v>
      </c>
      <c r="F29" s="24">
        <v>0.009791666666666666</v>
      </c>
      <c r="G29" s="24">
        <f t="shared" si="0"/>
        <v>0.009791666666666666</v>
      </c>
      <c r="H29" s="27">
        <v>13</v>
      </c>
      <c r="I29" s="21" t="s">
        <v>108</v>
      </c>
      <c r="J29" s="29"/>
      <c r="M29"/>
    </row>
    <row r="30" spans="1:12" ht="24.75" customHeight="1">
      <c r="A30" s="27">
        <v>21</v>
      </c>
      <c r="B30" s="10" t="s">
        <v>13</v>
      </c>
      <c r="C30" s="28" t="s">
        <v>126</v>
      </c>
      <c r="D30" s="13" t="s">
        <v>11</v>
      </c>
      <c r="E30" s="24">
        <v>0.029166666666666664</v>
      </c>
      <c r="F30" s="24">
        <v>0.03921296296296296</v>
      </c>
      <c r="G30" s="24">
        <f t="shared" si="0"/>
        <v>0.0100462962962963</v>
      </c>
      <c r="H30" s="27">
        <v>13</v>
      </c>
      <c r="I30" s="21" t="s">
        <v>109</v>
      </c>
      <c r="J30" s="29"/>
      <c r="K30" s="2"/>
      <c r="L30" s="2"/>
    </row>
    <row r="31" spans="1:12" ht="24.75" customHeight="1">
      <c r="A31" s="27">
        <v>22</v>
      </c>
      <c r="B31" s="10" t="s">
        <v>182</v>
      </c>
      <c r="C31" s="28" t="s">
        <v>126</v>
      </c>
      <c r="D31" s="13" t="s">
        <v>180</v>
      </c>
      <c r="E31" s="24">
        <v>0.0020833333333333333</v>
      </c>
      <c r="F31" s="24">
        <v>0.012453703703703703</v>
      </c>
      <c r="G31" s="24">
        <f t="shared" si="0"/>
        <v>0.01037037037037037</v>
      </c>
      <c r="H31" s="27">
        <v>13</v>
      </c>
      <c r="I31" s="21" t="s">
        <v>110</v>
      </c>
      <c r="J31" s="29"/>
      <c r="K31" s="2"/>
      <c r="L31" s="2"/>
    </row>
    <row r="32" spans="1:12" ht="24.75" customHeight="1">
      <c r="A32" s="27">
        <v>23</v>
      </c>
      <c r="B32" s="10" t="s">
        <v>146</v>
      </c>
      <c r="C32" s="28" t="s">
        <v>126</v>
      </c>
      <c r="D32" s="13" t="s">
        <v>144</v>
      </c>
      <c r="E32" s="24">
        <v>0.011111111111111112</v>
      </c>
      <c r="F32" s="24">
        <v>0.021574074074074075</v>
      </c>
      <c r="G32" s="24">
        <f t="shared" si="0"/>
        <v>0.010462962962962964</v>
      </c>
      <c r="H32" s="27">
        <v>13</v>
      </c>
      <c r="I32" s="21" t="s">
        <v>111</v>
      </c>
      <c r="J32" s="29"/>
      <c r="K32" s="2"/>
      <c r="L32" s="2"/>
    </row>
    <row r="33" spans="1:12" ht="24.75" customHeight="1">
      <c r="A33" s="27">
        <v>24</v>
      </c>
      <c r="B33" s="10" t="s">
        <v>138</v>
      </c>
      <c r="C33" s="28" t="s">
        <v>126</v>
      </c>
      <c r="D33" s="13" t="s">
        <v>137</v>
      </c>
      <c r="E33" s="24">
        <v>0.002777777777777778</v>
      </c>
      <c r="F33" s="24">
        <v>0.013402777777777777</v>
      </c>
      <c r="G33" s="24">
        <f t="shared" si="0"/>
        <v>0.010624999999999999</v>
      </c>
      <c r="H33" s="27">
        <v>13</v>
      </c>
      <c r="I33" s="21" t="s">
        <v>112</v>
      </c>
      <c r="J33" s="29"/>
      <c r="K33" s="2"/>
      <c r="L33" s="2"/>
    </row>
    <row r="34" spans="1:10" ht="24.75" customHeight="1">
      <c r="A34" s="27">
        <v>25</v>
      </c>
      <c r="B34" s="10" t="s">
        <v>67</v>
      </c>
      <c r="C34" s="28" t="s">
        <v>126</v>
      </c>
      <c r="D34" s="13" t="s">
        <v>11</v>
      </c>
      <c r="E34" s="24">
        <v>0.029861111111111113</v>
      </c>
      <c r="F34" s="24">
        <v>0.04074074074074074</v>
      </c>
      <c r="G34" s="24">
        <f t="shared" si="0"/>
        <v>0.010879629629629625</v>
      </c>
      <c r="H34" s="27">
        <v>13</v>
      </c>
      <c r="I34" s="21" t="s">
        <v>113</v>
      </c>
      <c r="J34" s="29"/>
    </row>
    <row r="35" spans="1:10" ht="24.75" customHeight="1">
      <c r="A35" s="27">
        <v>26</v>
      </c>
      <c r="B35" s="10" t="s">
        <v>162</v>
      </c>
      <c r="C35" s="28" t="s">
        <v>126</v>
      </c>
      <c r="D35" s="13" t="s">
        <v>159</v>
      </c>
      <c r="E35" s="24">
        <v>0.007638888888888889</v>
      </c>
      <c r="F35" s="24">
        <v>0.018831018518518518</v>
      </c>
      <c r="G35" s="24">
        <f t="shared" si="0"/>
        <v>0.011192129629629628</v>
      </c>
      <c r="H35" s="27">
        <v>13</v>
      </c>
      <c r="I35" s="21" t="s">
        <v>114</v>
      </c>
      <c r="J35" s="29"/>
    </row>
    <row r="36" spans="1:13" s="2" customFormat="1" ht="24.75" customHeight="1">
      <c r="A36" s="27">
        <v>27</v>
      </c>
      <c r="B36" s="10" t="s">
        <v>156</v>
      </c>
      <c r="C36" s="28" t="s">
        <v>126</v>
      </c>
      <c r="D36" s="13" t="s">
        <v>154</v>
      </c>
      <c r="E36" s="24">
        <v>0.0062499999999999995</v>
      </c>
      <c r="F36" s="24">
        <v>0.01767361111111111</v>
      </c>
      <c r="G36" s="24">
        <f t="shared" si="0"/>
        <v>0.01142361111111111</v>
      </c>
      <c r="H36" s="27">
        <v>13</v>
      </c>
      <c r="I36" s="21" t="s">
        <v>115</v>
      </c>
      <c r="J36" s="29"/>
      <c r="K36"/>
      <c r="L36"/>
      <c r="M36"/>
    </row>
    <row r="37" spans="1:10" ht="24.75" customHeight="1">
      <c r="A37" s="27">
        <v>28</v>
      </c>
      <c r="B37" s="10" t="s">
        <v>76</v>
      </c>
      <c r="C37" s="28" t="s">
        <v>126</v>
      </c>
      <c r="D37" s="13" t="s">
        <v>10</v>
      </c>
      <c r="E37" s="24">
        <v>0.0006944444444444445</v>
      </c>
      <c r="F37" s="24">
        <v>0.012222222222222223</v>
      </c>
      <c r="G37" s="24">
        <f t="shared" si="0"/>
        <v>0.01152777777777778</v>
      </c>
      <c r="H37" s="27">
        <v>13</v>
      </c>
      <c r="I37" s="21" t="s">
        <v>116</v>
      </c>
      <c r="J37" s="29"/>
    </row>
    <row r="38" spans="1:10" ht="24.75" customHeight="1">
      <c r="A38" s="103"/>
      <c r="B38" s="106"/>
      <c r="C38" s="106"/>
      <c r="D38" s="106"/>
      <c r="E38" s="106"/>
      <c r="F38" s="106"/>
      <c r="G38" s="106"/>
      <c r="H38" s="106"/>
      <c r="I38" s="106"/>
      <c r="J38" s="107"/>
    </row>
    <row r="39" spans="1:10" ht="24.75" customHeight="1">
      <c r="A39" s="27">
        <v>1</v>
      </c>
      <c r="B39" s="10" t="s">
        <v>58</v>
      </c>
      <c r="C39" s="28" t="s">
        <v>125</v>
      </c>
      <c r="D39" s="13" t="s">
        <v>169</v>
      </c>
      <c r="E39" s="24">
        <v>0.05694444444444444</v>
      </c>
      <c r="F39" s="24">
        <v>0.06273148148148149</v>
      </c>
      <c r="G39" s="24">
        <f aca="true" t="shared" si="1" ref="G39:G74">F39-E39</f>
        <v>0.005787037037037042</v>
      </c>
      <c r="H39" s="27">
        <v>14</v>
      </c>
      <c r="I39" s="21" t="s">
        <v>89</v>
      </c>
      <c r="J39" s="29"/>
    </row>
    <row r="40" spans="1:10" ht="24.75" customHeight="1">
      <c r="A40" s="27">
        <v>2</v>
      </c>
      <c r="B40" s="10" t="s">
        <v>36</v>
      </c>
      <c r="C40" s="28" t="s">
        <v>125</v>
      </c>
      <c r="D40" s="13" t="s">
        <v>177</v>
      </c>
      <c r="E40" s="24">
        <v>0.003472222222222222</v>
      </c>
      <c r="F40" s="24">
        <v>0.009328703703703704</v>
      </c>
      <c r="G40" s="24">
        <f t="shared" si="1"/>
        <v>0.005856481481481482</v>
      </c>
      <c r="H40" s="27">
        <v>14</v>
      </c>
      <c r="I40" s="21" t="s">
        <v>90</v>
      </c>
      <c r="J40" s="29"/>
    </row>
    <row r="41" spans="1:10" ht="24.75" customHeight="1">
      <c r="A41" s="27">
        <v>3</v>
      </c>
      <c r="B41" s="10" t="s">
        <v>57</v>
      </c>
      <c r="C41" s="28" t="s">
        <v>125</v>
      </c>
      <c r="D41" s="13" t="s">
        <v>169</v>
      </c>
      <c r="E41" s="24">
        <v>0.05625</v>
      </c>
      <c r="F41" s="24">
        <v>0.06216435185185185</v>
      </c>
      <c r="G41" s="24">
        <f t="shared" si="1"/>
        <v>0.005914351851851851</v>
      </c>
      <c r="H41" s="27">
        <v>14</v>
      </c>
      <c r="I41" s="21" t="s">
        <v>91</v>
      </c>
      <c r="J41" s="29"/>
    </row>
    <row r="42" spans="1:10" ht="24.75" customHeight="1">
      <c r="A42" s="27">
        <v>4</v>
      </c>
      <c r="B42" s="10" t="s">
        <v>35</v>
      </c>
      <c r="C42" s="28" t="s">
        <v>125</v>
      </c>
      <c r="D42" s="13" t="s">
        <v>177</v>
      </c>
      <c r="E42" s="24">
        <v>0.0020833333333333333</v>
      </c>
      <c r="F42" s="25">
        <v>0.008240740740740741</v>
      </c>
      <c r="G42" s="24">
        <f t="shared" si="1"/>
        <v>0.006157407407407408</v>
      </c>
      <c r="H42" s="27">
        <v>14</v>
      </c>
      <c r="I42" s="21" t="s">
        <v>92</v>
      </c>
      <c r="J42" s="29"/>
    </row>
    <row r="43" spans="1:12" ht="24.75" customHeight="1">
      <c r="A43" s="27">
        <v>5</v>
      </c>
      <c r="B43" s="10" t="s">
        <v>132</v>
      </c>
      <c r="C43" s="28" t="s">
        <v>125</v>
      </c>
      <c r="D43" s="13" t="s">
        <v>8</v>
      </c>
      <c r="E43" s="24">
        <v>0.018055555555555557</v>
      </c>
      <c r="F43" s="24">
        <v>0.024398148148148145</v>
      </c>
      <c r="G43" s="24">
        <f t="shared" si="1"/>
        <v>0.006342592592592587</v>
      </c>
      <c r="H43" s="27">
        <v>14</v>
      </c>
      <c r="I43" s="21" t="s">
        <v>93</v>
      </c>
      <c r="J43" s="29"/>
      <c r="K43" s="2"/>
      <c r="L43" s="2"/>
    </row>
    <row r="44" spans="1:13" s="2" customFormat="1" ht="24.75" customHeight="1">
      <c r="A44" s="27">
        <v>6</v>
      </c>
      <c r="B44" s="10" t="s">
        <v>161</v>
      </c>
      <c r="C44" s="28" t="s">
        <v>125</v>
      </c>
      <c r="D44" s="13" t="s">
        <v>159</v>
      </c>
      <c r="E44" s="24">
        <v>0.016666666666666666</v>
      </c>
      <c r="F44" s="24">
        <v>0.023113425925925926</v>
      </c>
      <c r="G44" s="24">
        <f t="shared" si="1"/>
        <v>0.00644675925925926</v>
      </c>
      <c r="H44" s="27">
        <v>14</v>
      </c>
      <c r="I44" s="21" t="s">
        <v>94</v>
      </c>
      <c r="J44" s="29"/>
      <c r="M44"/>
    </row>
    <row r="45" spans="1:12" ht="24.75" customHeight="1">
      <c r="A45" s="27">
        <v>7</v>
      </c>
      <c r="B45" s="10" t="s">
        <v>160</v>
      </c>
      <c r="C45" s="28" t="s">
        <v>125</v>
      </c>
      <c r="D45" s="13" t="s">
        <v>159</v>
      </c>
      <c r="E45" s="24">
        <v>0.03263888888888889</v>
      </c>
      <c r="F45" s="24">
        <v>0.0391087962962963</v>
      </c>
      <c r="G45" s="24">
        <f t="shared" si="1"/>
        <v>0.00646990740740741</v>
      </c>
      <c r="H45" s="27">
        <v>14</v>
      </c>
      <c r="I45" s="21" t="s">
        <v>95</v>
      </c>
      <c r="J45" s="29"/>
      <c r="K45" s="2"/>
      <c r="L45" s="2"/>
    </row>
    <row r="46" spans="1:13" s="2" customFormat="1" ht="24.75" customHeight="1">
      <c r="A46" s="27">
        <v>8</v>
      </c>
      <c r="B46" s="10" t="s">
        <v>179</v>
      </c>
      <c r="C46" s="28" t="s">
        <v>125</v>
      </c>
      <c r="D46" s="13" t="s">
        <v>180</v>
      </c>
      <c r="E46" s="24">
        <v>0.001388888888888889</v>
      </c>
      <c r="F46" s="24">
        <v>0.008217592592592594</v>
      </c>
      <c r="G46" s="24">
        <f t="shared" si="1"/>
        <v>0.006828703703703705</v>
      </c>
      <c r="H46" s="27">
        <v>14</v>
      </c>
      <c r="I46" s="21" t="s">
        <v>96</v>
      </c>
      <c r="J46" s="29"/>
      <c r="M46"/>
    </row>
    <row r="47" spans="1:13" s="2" customFormat="1" ht="24.75" customHeight="1">
      <c r="A47" s="27">
        <v>9</v>
      </c>
      <c r="B47" s="10" t="s">
        <v>48</v>
      </c>
      <c r="C47" s="28" t="s">
        <v>125</v>
      </c>
      <c r="D47" s="13" t="s">
        <v>47</v>
      </c>
      <c r="E47" s="24">
        <v>0.017361111111111112</v>
      </c>
      <c r="F47" s="24">
        <v>0.024375000000000004</v>
      </c>
      <c r="G47" s="24">
        <f t="shared" si="1"/>
        <v>0.007013888888888892</v>
      </c>
      <c r="H47" s="27">
        <v>14</v>
      </c>
      <c r="I47" s="21" t="s">
        <v>97</v>
      </c>
      <c r="J47" s="29"/>
      <c r="M47"/>
    </row>
    <row r="48" spans="1:13" s="2" customFormat="1" ht="24.75" customHeight="1">
      <c r="A48" s="27">
        <v>10</v>
      </c>
      <c r="B48" s="10" t="s">
        <v>184</v>
      </c>
      <c r="C48" s="28" t="s">
        <v>125</v>
      </c>
      <c r="D48" s="13" t="s">
        <v>149</v>
      </c>
      <c r="E48" s="24">
        <v>0.05347222222222222</v>
      </c>
      <c r="F48" s="24">
        <v>0.0605324074074074</v>
      </c>
      <c r="G48" s="24">
        <f t="shared" si="1"/>
        <v>0.007060185185185183</v>
      </c>
      <c r="H48" s="27">
        <v>14</v>
      </c>
      <c r="I48" s="21" t="s">
        <v>98</v>
      </c>
      <c r="J48" s="29"/>
      <c r="M48"/>
    </row>
    <row r="49" spans="1:13" s="2" customFormat="1" ht="24.75" customHeight="1">
      <c r="A49" s="27">
        <v>11</v>
      </c>
      <c r="B49" s="10" t="s">
        <v>172</v>
      </c>
      <c r="C49" s="28" t="s">
        <v>125</v>
      </c>
      <c r="D49" s="13" t="s">
        <v>171</v>
      </c>
      <c r="E49" s="24">
        <v>0.049305555555555554</v>
      </c>
      <c r="F49" s="24">
        <v>0.05652777777777778</v>
      </c>
      <c r="G49" s="24">
        <f t="shared" si="1"/>
        <v>0.007222222222222227</v>
      </c>
      <c r="H49" s="27">
        <v>14</v>
      </c>
      <c r="I49" s="21" t="s">
        <v>99</v>
      </c>
      <c r="J49" s="29"/>
      <c r="M49"/>
    </row>
    <row r="50" spans="1:13" s="2" customFormat="1" ht="24.75" customHeight="1">
      <c r="A50" s="27">
        <v>12</v>
      </c>
      <c r="B50" s="10" t="s">
        <v>79</v>
      </c>
      <c r="C50" s="28" t="s">
        <v>125</v>
      </c>
      <c r="D50" s="13" t="s">
        <v>10</v>
      </c>
      <c r="E50" s="24">
        <v>0.002777777777777778</v>
      </c>
      <c r="F50" s="24">
        <v>0.010127314814814815</v>
      </c>
      <c r="G50" s="24">
        <f t="shared" si="1"/>
        <v>0.007349537037037036</v>
      </c>
      <c r="H50" s="27">
        <v>14</v>
      </c>
      <c r="I50" s="21" t="s">
        <v>100</v>
      </c>
      <c r="J50" s="29"/>
      <c r="M50"/>
    </row>
    <row r="51" spans="1:12" ht="24.75" customHeight="1">
      <c r="A51" s="27">
        <v>13</v>
      </c>
      <c r="B51" s="10" t="s">
        <v>49</v>
      </c>
      <c r="C51" s="28" t="s">
        <v>125</v>
      </c>
      <c r="D51" s="13" t="s">
        <v>47</v>
      </c>
      <c r="E51" s="24">
        <v>0.019444444444444445</v>
      </c>
      <c r="F51" s="24">
        <v>0.026875</v>
      </c>
      <c r="G51" s="24">
        <f t="shared" si="1"/>
        <v>0.007430555555555555</v>
      </c>
      <c r="H51" s="27">
        <v>14</v>
      </c>
      <c r="I51" s="21" t="s">
        <v>101</v>
      </c>
      <c r="J51" s="29"/>
      <c r="K51" s="2"/>
      <c r="L51" s="2"/>
    </row>
    <row r="52" spans="1:12" ht="24.75" customHeight="1">
      <c r="A52" s="27">
        <v>14</v>
      </c>
      <c r="B52" s="10" t="s">
        <v>148</v>
      </c>
      <c r="C52" s="28" t="s">
        <v>125</v>
      </c>
      <c r="D52" s="13" t="s">
        <v>149</v>
      </c>
      <c r="E52" s="24">
        <v>0.052083333333333336</v>
      </c>
      <c r="F52" s="24">
        <v>0.0596412037037037</v>
      </c>
      <c r="G52" s="24">
        <f t="shared" si="1"/>
        <v>0.007557870370370368</v>
      </c>
      <c r="H52" s="27">
        <v>14</v>
      </c>
      <c r="I52" s="21" t="s">
        <v>102</v>
      </c>
      <c r="J52" s="29"/>
      <c r="K52" s="2"/>
      <c r="L52" s="2"/>
    </row>
    <row r="53" spans="1:12" ht="24.75" customHeight="1">
      <c r="A53" s="27">
        <v>15</v>
      </c>
      <c r="B53" s="10" t="s">
        <v>145</v>
      </c>
      <c r="C53" s="28" t="s">
        <v>125</v>
      </c>
      <c r="D53" s="13" t="s">
        <v>144</v>
      </c>
      <c r="E53" s="24">
        <v>0.009027777777777779</v>
      </c>
      <c r="F53" s="24">
        <v>0.016631944444444446</v>
      </c>
      <c r="G53" s="24">
        <f t="shared" si="1"/>
        <v>0.007604166666666667</v>
      </c>
      <c r="H53" s="27">
        <v>14</v>
      </c>
      <c r="I53" s="21" t="s">
        <v>103</v>
      </c>
      <c r="J53" s="29"/>
      <c r="K53" s="2"/>
      <c r="L53" s="2"/>
    </row>
    <row r="54" spans="1:12" ht="24.75" customHeight="1">
      <c r="A54" s="27">
        <v>16</v>
      </c>
      <c r="B54" s="10" t="s">
        <v>185</v>
      </c>
      <c r="C54" s="28" t="s">
        <v>125</v>
      </c>
      <c r="D54" s="13" t="s">
        <v>149</v>
      </c>
      <c r="E54" s="24">
        <v>0.05486111111111111</v>
      </c>
      <c r="F54" s="24">
        <v>0.06266203703703704</v>
      </c>
      <c r="G54" s="24">
        <f t="shared" si="1"/>
        <v>0.007800925925925933</v>
      </c>
      <c r="H54" s="27">
        <v>14</v>
      </c>
      <c r="I54" s="21" t="s">
        <v>104</v>
      </c>
      <c r="J54" s="29"/>
      <c r="K54" s="2"/>
      <c r="L54" s="2"/>
    </row>
    <row r="55" spans="1:10" ht="24.75" customHeight="1">
      <c r="A55" s="27">
        <v>17</v>
      </c>
      <c r="B55" s="10" t="s">
        <v>170</v>
      </c>
      <c r="C55" s="28" t="s">
        <v>125</v>
      </c>
      <c r="D55" s="13" t="s">
        <v>171</v>
      </c>
      <c r="E55" s="24">
        <v>0.04861111111111111</v>
      </c>
      <c r="F55" s="24">
        <v>0.05659722222222222</v>
      </c>
      <c r="G55" s="24">
        <f t="shared" si="1"/>
        <v>0.00798611111111111</v>
      </c>
      <c r="H55" s="27">
        <v>14</v>
      </c>
      <c r="I55" s="21" t="s">
        <v>105</v>
      </c>
      <c r="J55" s="29"/>
    </row>
    <row r="56" spans="1:13" s="2" customFormat="1" ht="24.75" customHeight="1">
      <c r="A56" s="27">
        <v>18</v>
      </c>
      <c r="B56" s="10" t="s">
        <v>65</v>
      </c>
      <c r="C56" s="28" t="s">
        <v>125</v>
      </c>
      <c r="D56" s="13" t="s">
        <v>11</v>
      </c>
      <c r="E56" s="24">
        <v>0.03125</v>
      </c>
      <c r="F56" s="24">
        <v>0.03930555555555556</v>
      </c>
      <c r="G56" s="24">
        <f t="shared" si="1"/>
        <v>0.008055555555555559</v>
      </c>
      <c r="H56" s="27">
        <v>14</v>
      </c>
      <c r="I56" s="21" t="s">
        <v>106</v>
      </c>
      <c r="J56" s="29"/>
      <c r="K56"/>
      <c r="L56"/>
      <c r="M56"/>
    </row>
    <row r="57" spans="1:13" s="2" customFormat="1" ht="24.75" customHeight="1">
      <c r="A57" s="27">
        <v>19</v>
      </c>
      <c r="B57" s="10" t="s">
        <v>164</v>
      </c>
      <c r="C57" s="28" t="s">
        <v>125</v>
      </c>
      <c r="D57" s="13" t="s">
        <v>165</v>
      </c>
      <c r="E57" s="24">
        <v>0.009722222222222222</v>
      </c>
      <c r="F57" s="24">
        <v>0.017881944444444443</v>
      </c>
      <c r="G57" s="24">
        <f t="shared" si="1"/>
        <v>0.008159722222222221</v>
      </c>
      <c r="H57" s="27">
        <v>14</v>
      </c>
      <c r="I57" s="21" t="s">
        <v>107</v>
      </c>
      <c r="J57" s="29"/>
      <c r="K57"/>
      <c r="L57"/>
      <c r="M57"/>
    </row>
    <row r="58" spans="1:13" s="2" customFormat="1" ht="24.75" customHeight="1">
      <c r="A58" s="27">
        <v>20</v>
      </c>
      <c r="B58" s="10" t="s">
        <v>188</v>
      </c>
      <c r="C58" s="28" t="s">
        <v>125</v>
      </c>
      <c r="D58" s="13" t="s">
        <v>189</v>
      </c>
      <c r="E58" s="24">
        <v>0.013888888888888888</v>
      </c>
      <c r="F58" s="24">
        <v>0.022048611111111113</v>
      </c>
      <c r="G58" s="24">
        <f t="shared" si="1"/>
        <v>0.008159722222222224</v>
      </c>
      <c r="H58" s="27">
        <v>14</v>
      </c>
      <c r="I58" s="21" t="s">
        <v>107</v>
      </c>
      <c r="J58" s="29"/>
      <c r="K58"/>
      <c r="L58"/>
      <c r="M58"/>
    </row>
    <row r="59" spans="1:13" s="2" customFormat="1" ht="24.75" customHeight="1">
      <c r="A59" s="27">
        <v>21</v>
      </c>
      <c r="B59" s="10" t="s">
        <v>155</v>
      </c>
      <c r="C59" s="28" t="s">
        <v>125</v>
      </c>
      <c r="D59" s="13" t="s">
        <v>154</v>
      </c>
      <c r="E59" s="24">
        <v>0.008333333333333333</v>
      </c>
      <c r="F59" s="24">
        <v>0.01653935185185185</v>
      </c>
      <c r="G59" s="24">
        <f t="shared" si="1"/>
        <v>0.008206018518518517</v>
      </c>
      <c r="H59" s="27">
        <v>14</v>
      </c>
      <c r="I59" s="21" t="s">
        <v>109</v>
      </c>
      <c r="J59" s="29"/>
      <c r="K59"/>
      <c r="L59"/>
      <c r="M59"/>
    </row>
    <row r="60" spans="1:13" s="2" customFormat="1" ht="24.75" customHeight="1">
      <c r="A60" s="27">
        <v>22</v>
      </c>
      <c r="B60" s="10" t="s">
        <v>173</v>
      </c>
      <c r="C60" s="28" t="s">
        <v>125</v>
      </c>
      <c r="D60" s="13" t="s">
        <v>171</v>
      </c>
      <c r="E60" s="24">
        <v>0.01875</v>
      </c>
      <c r="F60" s="24">
        <v>0.027291666666666662</v>
      </c>
      <c r="G60" s="24">
        <f t="shared" si="1"/>
        <v>0.008541666666666663</v>
      </c>
      <c r="H60" s="27">
        <v>14</v>
      </c>
      <c r="I60" s="21" t="s">
        <v>110</v>
      </c>
      <c r="J60" s="29"/>
      <c r="K60"/>
      <c r="L60"/>
      <c r="M60"/>
    </row>
    <row r="61" spans="1:13" s="2" customFormat="1" ht="24.75" customHeight="1">
      <c r="A61" s="27">
        <v>23</v>
      </c>
      <c r="B61" s="10" t="s">
        <v>201</v>
      </c>
      <c r="C61" s="28" t="s">
        <v>125</v>
      </c>
      <c r="D61" s="13" t="s">
        <v>200</v>
      </c>
      <c r="E61" s="24">
        <v>0.05069444444444445</v>
      </c>
      <c r="F61" s="24">
        <v>0.059363425925925924</v>
      </c>
      <c r="G61" s="24">
        <f t="shared" si="1"/>
        <v>0.008668981481481472</v>
      </c>
      <c r="H61" s="27">
        <v>14</v>
      </c>
      <c r="I61" s="21" t="s">
        <v>111</v>
      </c>
      <c r="J61" s="29"/>
      <c r="K61"/>
      <c r="L61"/>
      <c r="M61"/>
    </row>
    <row r="62" spans="1:13" s="2" customFormat="1" ht="24.75" customHeight="1">
      <c r="A62" s="27">
        <v>24</v>
      </c>
      <c r="B62" s="10" t="s">
        <v>66</v>
      </c>
      <c r="C62" s="28" t="s">
        <v>125</v>
      </c>
      <c r="D62" s="13" t="s">
        <v>11</v>
      </c>
      <c r="E62" s="24">
        <v>0.030555555555555555</v>
      </c>
      <c r="F62" s="24">
        <v>0.03935185185185185</v>
      </c>
      <c r="G62" s="24">
        <f t="shared" si="1"/>
        <v>0.008796296296296299</v>
      </c>
      <c r="H62" s="27">
        <v>14</v>
      </c>
      <c r="I62" s="21" t="s">
        <v>112</v>
      </c>
      <c r="J62" s="29"/>
      <c r="K62"/>
      <c r="L62"/>
      <c r="M62"/>
    </row>
    <row r="63" spans="1:13" ht="24.75" customHeight="1">
      <c r="A63" s="27">
        <v>25</v>
      </c>
      <c r="B63" s="10" t="s">
        <v>181</v>
      </c>
      <c r="C63" s="28" t="s">
        <v>125</v>
      </c>
      <c r="D63" s="13" t="s">
        <v>180</v>
      </c>
      <c r="E63" s="24">
        <v>0.013194444444444444</v>
      </c>
      <c r="F63" s="24">
        <v>0.022083333333333333</v>
      </c>
      <c r="G63" s="24">
        <f t="shared" si="1"/>
        <v>0.008888888888888889</v>
      </c>
      <c r="H63" s="27">
        <v>14</v>
      </c>
      <c r="I63" s="21" t="s">
        <v>113</v>
      </c>
      <c r="J63" s="29"/>
      <c r="M63" s="2"/>
    </row>
    <row r="64" spans="1:13" ht="24.75" customHeight="1">
      <c r="A64" s="27">
        <v>26</v>
      </c>
      <c r="B64" s="10" t="s">
        <v>194</v>
      </c>
      <c r="C64" s="28" t="s">
        <v>125</v>
      </c>
      <c r="D64" s="13" t="s">
        <v>165</v>
      </c>
      <c r="E64" s="24">
        <v>0.011805555555555555</v>
      </c>
      <c r="F64" s="24">
        <v>0.020729166666666667</v>
      </c>
      <c r="G64" s="24">
        <f t="shared" si="1"/>
        <v>0.008923611111111111</v>
      </c>
      <c r="H64" s="27">
        <v>14</v>
      </c>
      <c r="I64" s="21" t="s">
        <v>114</v>
      </c>
      <c r="J64" s="29"/>
      <c r="M64" s="2"/>
    </row>
    <row r="65" spans="1:13" ht="24.75" customHeight="1">
      <c r="A65" s="27">
        <v>27</v>
      </c>
      <c r="B65" s="10" t="s">
        <v>77</v>
      </c>
      <c r="C65" s="28" t="s">
        <v>125</v>
      </c>
      <c r="D65" s="13" t="s">
        <v>10</v>
      </c>
      <c r="E65" s="24">
        <v>0</v>
      </c>
      <c r="F65" s="24">
        <v>0.009131944444444444</v>
      </c>
      <c r="G65" s="24">
        <f t="shared" si="1"/>
        <v>0.009131944444444444</v>
      </c>
      <c r="H65" s="27">
        <v>14</v>
      </c>
      <c r="I65" s="21" t="s">
        <v>115</v>
      </c>
      <c r="J65" s="29"/>
      <c r="M65" s="2"/>
    </row>
    <row r="66" spans="1:13" ht="24.75" customHeight="1">
      <c r="A66" s="27">
        <v>28</v>
      </c>
      <c r="B66" s="10" t="s">
        <v>199</v>
      </c>
      <c r="C66" s="28" t="s">
        <v>125</v>
      </c>
      <c r="D66" s="13" t="s">
        <v>200</v>
      </c>
      <c r="E66" s="24">
        <v>0.049999999999999996</v>
      </c>
      <c r="F66" s="24">
        <v>0.0594212962962963</v>
      </c>
      <c r="G66" s="24">
        <f t="shared" si="1"/>
        <v>0.009421296296296303</v>
      </c>
      <c r="H66" s="27">
        <v>14</v>
      </c>
      <c r="I66" s="21" t="s">
        <v>116</v>
      </c>
      <c r="J66" s="29"/>
      <c r="M66" s="2"/>
    </row>
    <row r="67" spans="1:13" ht="24.75" customHeight="1">
      <c r="A67" s="27">
        <v>29</v>
      </c>
      <c r="B67" s="10" t="s">
        <v>178</v>
      </c>
      <c r="C67" s="28" t="s">
        <v>125</v>
      </c>
      <c r="D67" s="13" t="s">
        <v>8</v>
      </c>
      <c r="E67" s="24">
        <v>0.014583333333333332</v>
      </c>
      <c r="F67" s="24">
        <v>0.024479166666666666</v>
      </c>
      <c r="G67" s="24">
        <f t="shared" si="1"/>
        <v>0.009895833333333335</v>
      </c>
      <c r="H67" s="27">
        <v>14</v>
      </c>
      <c r="I67" s="21" t="s">
        <v>117</v>
      </c>
      <c r="J67" s="29"/>
      <c r="M67" s="2"/>
    </row>
    <row r="68" spans="1:13" ht="24.75" customHeight="1">
      <c r="A68" s="27">
        <v>30</v>
      </c>
      <c r="B68" s="10" t="s">
        <v>147</v>
      </c>
      <c r="C68" s="28" t="s">
        <v>125</v>
      </c>
      <c r="D68" s="13" t="s">
        <v>144</v>
      </c>
      <c r="E68" s="24">
        <v>0.005555555555555556</v>
      </c>
      <c r="F68" s="24">
        <v>0.015590277777777778</v>
      </c>
      <c r="G68" s="24">
        <f t="shared" si="1"/>
        <v>0.010034722222222223</v>
      </c>
      <c r="H68" s="27">
        <v>14</v>
      </c>
      <c r="I68" s="21" t="s">
        <v>118</v>
      </c>
      <c r="J68" s="29"/>
      <c r="M68" s="2"/>
    </row>
    <row r="69" spans="1:13" ht="24.75" customHeight="1">
      <c r="A69" s="27">
        <v>31</v>
      </c>
      <c r="B69" s="10" t="s">
        <v>153</v>
      </c>
      <c r="C69" s="28" t="s">
        <v>125</v>
      </c>
      <c r="D69" s="13" t="s">
        <v>154</v>
      </c>
      <c r="E69" s="24">
        <v>0.012499999999999999</v>
      </c>
      <c r="F69" s="24">
        <v>0.022650462962962966</v>
      </c>
      <c r="G69" s="24">
        <f t="shared" si="1"/>
        <v>0.010150462962962967</v>
      </c>
      <c r="H69" s="27">
        <v>14</v>
      </c>
      <c r="I69" s="21" t="s">
        <v>214</v>
      </c>
      <c r="J69" s="29"/>
      <c r="M69" s="2"/>
    </row>
    <row r="70" spans="1:13" ht="24.75" customHeight="1">
      <c r="A70" s="27">
        <v>32</v>
      </c>
      <c r="B70" s="10" t="s">
        <v>190</v>
      </c>
      <c r="C70" s="28" t="s">
        <v>125</v>
      </c>
      <c r="D70" s="13" t="s">
        <v>189</v>
      </c>
      <c r="E70" s="24">
        <v>0.004861111111111111</v>
      </c>
      <c r="F70" s="24">
        <v>0.015023148148148148</v>
      </c>
      <c r="G70" s="24">
        <f t="shared" si="1"/>
        <v>0.010162037037037037</v>
      </c>
      <c r="H70" s="27">
        <v>14</v>
      </c>
      <c r="I70" s="21" t="s">
        <v>215</v>
      </c>
      <c r="J70" s="29"/>
      <c r="M70" s="2"/>
    </row>
    <row r="71" spans="1:13" ht="24.75" customHeight="1">
      <c r="A71" s="27">
        <v>33</v>
      </c>
      <c r="B71" s="10" t="s">
        <v>139</v>
      </c>
      <c r="C71" s="28" t="s">
        <v>125</v>
      </c>
      <c r="D71" s="13" t="s">
        <v>137</v>
      </c>
      <c r="E71" s="24">
        <v>0.0006944444444444445</v>
      </c>
      <c r="F71" s="24">
        <v>0.01247685185185185</v>
      </c>
      <c r="G71" s="24">
        <f t="shared" si="1"/>
        <v>0.011782407407407406</v>
      </c>
      <c r="H71" s="27">
        <v>14</v>
      </c>
      <c r="I71" s="21" t="s">
        <v>216</v>
      </c>
      <c r="J71" s="29"/>
      <c r="M71" s="2"/>
    </row>
    <row r="72" spans="1:13" ht="24.75" customHeight="1">
      <c r="A72" s="27">
        <v>34</v>
      </c>
      <c r="B72" s="10" t="s">
        <v>174</v>
      </c>
      <c r="C72" s="28" t="s">
        <v>125</v>
      </c>
      <c r="D72" s="13" t="s">
        <v>171</v>
      </c>
      <c r="E72" s="24">
        <v>0.02013888888888889</v>
      </c>
      <c r="F72" s="24">
        <v>0.0319212962962963</v>
      </c>
      <c r="G72" s="24">
        <f t="shared" si="1"/>
        <v>0.011782407407407412</v>
      </c>
      <c r="H72" s="27">
        <v>14</v>
      </c>
      <c r="I72" s="21" t="s">
        <v>216</v>
      </c>
      <c r="J72" s="29"/>
      <c r="M72" s="2"/>
    </row>
    <row r="73" spans="1:13" ht="24.75" customHeight="1">
      <c r="A73" s="27">
        <v>35</v>
      </c>
      <c r="B73" s="10" t="s">
        <v>187</v>
      </c>
      <c r="C73" s="28" t="s">
        <v>125</v>
      </c>
      <c r="D73" s="13" t="s">
        <v>154</v>
      </c>
      <c r="E73" s="24">
        <v>0.011111111111111112</v>
      </c>
      <c r="F73" s="24">
        <v>0.02407407407407407</v>
      </c>
      <c r="G73" s="24">
        <f t="shared" si="1"/>
        <v>0.012962962962962959</v>
      </c>
      <c r="H73" s="27">
        <v>14</v>
      </c>
      <c r="I73" s="21" t="s">
        <v>217</v>
      </c>
      <c r="J73" s="29"/>
      <c r="M73" s="2"/>
    </row>
    <row r="74" spans="1:12" s="2" customFormat="1" ht="24.75" customHeight="1">
      <c r="A74" s="27">
        <v>36</v>
      </c>
      <c r="B74" s="9" t="s">
        <v>140</v>
      </c>
      <c r="C74" s="43" t="s">
        <v>125</v>
      </c>
      <c r="D74" s="13" t="s">
        <v>137</v>
      </c>
      <c r="E74" s="44">
        <v>0.004166666666666667</v>
      </c>
      <c r="F74" s="44">
        <v>0.019189814814814816</v>
      </c>
      <c r="G74" s="44">
        <f t="shared" si="1"/>
        <v>0.01502314814814815</v>
      </c>
      <c r="H74" s="27">
        <v>14</v>
      </c>
      <c r="I74" s="21" t="s">
        <v>218</v>
      </c>
      <c r="J74" s="46"/>
      <c r="K74"/>
      <c r="L74"/>
    </row>
    <row r="75" spans="1:10" ht="29.25" customHeight="1">
      <c r="A75" s="97" t="s">
        <v>204</v>
      </c>
      <c r="B75" s="97"/>
      <c r="C75" s="97"/>
      <c r="D75" s="97"/>
      <c r="E75" s="7"/>
      <c r="F75" s="7"/>
      <c r="G75" s="7"/>
      <c r="H75" s="7"/>
      <c r="I75" s="7"/>
      <c r="J75" s="7"/>
    </row>
  </sheetData>
  <sheetProtection/>
  <mergeCells count="14">
    <mergeCell ref="A38:J38"/>
    <mergeCell ref="A75:D75"/>
    <mergeCell ref="A2:J2"/>
    <mergeCell ref="A4:J4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</mergeCells>
  <printOptions/>
  <pageMargins left="0.4330708661417323" right="0.2362204724409449" top="0.35433070866141736" bottom="0.3937007874015748" header="1.141732283464567" footer="0.5118110236220472"/>
  <pageSetup fitToHeight="2" fitToWidth="1" horizontalDpi="300" verticalDpi="3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0"/>
  <sheetViews>
    <sheetView zoomScale="75" zoomScaleNormal="75" zoomScalePageLayoutView="0" workbookViewId="0" topLeftCell="A1">
      <selection activeCell="L23" sqref="L23"/>
    </sheetView>
  </sheetViews>
  <sheetFormatPr defaultColWidth="9.00390625" defaultRowHeight="12.75"/>
  <cols>
    <col min="1" max="1" width="4.625" style="2" customWidth="1"/>
    <col min="2" max="2" width="30.00390625" style="0" customWidth="1"/>
    <col min="3" max="3" width="5.75390625" style="0" customWidth="1"/>
    <col min="4" max="4" width="32.25390625" style="0" customWidth="1"/>
    <col min="5" max="5" width="11.00390625" style="0" customWidth="1"/>
    <col min="6" max="6" width="12.75390625" style="0" customWidth="1"/>
    <col min="7" max="7" width="13.25390625" style="0" customWidth="1"/>
    <col min="8" max="8" width="7.875" style="38" customWidth="1"/>
    <col min="9" max="9" width="11.125" style="0" customWidth="1"/>
    <col min="10" max="10" width="18.375" style="0" customWidth="1"/>
  </cols>
  <sheetData>
    <row r="1" ht="7.5" customHeight="1"/>
    <row r="2" spans="1:10" ht="18">
      <c r="A2" s="84" t="s">
        <v>5</v>
      </c>
      <c r="B2" s="84"/>
      <c r="C2" s="84"/>
      <c r="D2" s="84"/>
      <c r="E2" s="84"/>
      <c r="F2" s="84"/>
      <c r="G2" s="84"/>
      <c r="H2" s="84"/>
      <c r="I2" s="84"/>
      <c r="J2" s="84"/>
    </row>
    <row r="4" spans="1:10" ht="23.25">
      <c r="A4" s="85" t="s">
        <v>212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8">
      <c r="A5" s="4"/>
      <c r="B5" s="4"/>
      <c r="C5" s="4"/>
      <c r="D5" s="4"/>
      <c r="E5" s="4"/>
      <c r="F5" s="4"/>
      <c r="G5" s="4"/>
      <c r="H5" s="39"/>
      <c r="I5" s="4"/>
      <c r="J5" s="4"/>
    </row>
    <row r="6" spans="1:10" ht="12.75">
      <c r="A6" s="3" t="s">
        <v>1</v>
      </c>
      <c r="B6" s="1"/>
      <c r="C6" s="1"/>
      <c r="E6" s="1"/>
      <c r="F6" s="1"/>
      <c r="G6" s="1"/>
      <c r="H6" s="40"/>
      <c r="I6" s="1"/>
      <c r="J6" s="1" t="s">
        <v>6</v>
      </c>
    </row>
    <row r="7" ht="6.75" customHeight="1" thickBot="1"/>
    <row r="8" spans="1:10" ht="25.5" customHeight="1">
      <c r="A8" s="98" t="s">
        <v>3</v>
      </c>
      <c r="B8" s="94" t="s">
        <v>122</v>
      </c>
      <c r="C8" s="100" t="s">
        <v>123</v>
      </c>
      <c r="D8" s="94" t="s">
        <v>2</v>
      </c>
      <c r="E8" s="94" t="s">
        <v>26</v>
      </c>
      <c r="F8" s="100" t="s">
        <v>27</v>
      </c>
      <c r="G8" s="94" t="s">
        <v>28</v>
      </c>
      <c r="H8" s="108" t="s">
        <v>124</v>
      </c>
      <c r="I8" s="94" t="s">
        <v>0</v>
      </c>
      <c r="J8" s="95" t="s">
        <v>31</v>
      </c>
    </row>
    <row r="9" spans="1:10" ht="13.5" customHeight="1">
      <c r="A9" s="99"/>
      <c r="B9" s="90"/>
      <c r="C9" s="101"/>
      <c r="D9" s="90"/>
      <c r="E9" s="90"/>
      <c r="F9" s="102"/>
      <c r="G9" s="90"/>
      <c r="H9" s="109"/>
      <c r="I9" s="90"/>
      <c r="J9" s="96"/>
    </row>
    <row r="10" spans="1:12" ht="24.75" customHeight="1">
      <c r="A10" s="27">
        <v>1</v>
      </c>
      <c r="B10" s="10" t="s">
        <v>35</v>
      </c>
      <c r="C10" s="28" t="s">
        <v>125</v>
      </c>
      <c r="D10" s="13" t="s">
        <v>177</v>
      </c>
      <c r="E10" s="24">
        <v>0.0020833333333333333</v>
      </c>
      <c r="F10" s="25">
        <v>0.008240740740740741</v>
      </c>
      <c r="G10" s="24">
        <f aca="true" t="shared" si="0" ref="G10:G88">F10-E10</f>
        <v>0.006157407407407408</v>
      </c>
      <c r="H10" s="41">
        <v>14</v>
      </c>
      <c r="I10" s="21"/>
      <c r="J10" s="29"/>
      <c r="K10" s="2"/>
      <c r="L10" s="2"/>
    </row>
    <row r="11" spans="1:12" ht="24.75" customHeight="1">
      <c r="A11" s="27">
        <v>2</v>
      </c>
      <c r="B11" s="10" t="s">
        <v>36</v>
      </c>
      <c r="C11" s="28" t="s">
        <v>125</v>
      </c>
      <c r="D11" s="13" t="s">
        <v>177</v>
      </c>
      <c r="E11" s="24">
        <v>0.003472222222222222</v>
      </c>
      <c r="F11" s="24">
        <v>0.009328703703703704</v>
      </c>
      <c r="G11" s="24">
        <f t="shared" si="0"/>
        <v>0.005856481481481482</v>
      </c>
      <c r="H11" s="41">
        <v>14</v>
      </c>
      <c r="I11" s="21"/>
      <c r="J11" s="29"/>
      <c r="K11" s="2"/>
      <c r="L11" s="2"/>
    </row>
    <row r="12" spans="1:12" ht="24.75" customHeight="1">
      <c r="A12" s="27">
        <v>3</v>
      </c>
      <c r="B12" s="10" t="s">
        <v>81</v>
      </c>
      <c r="C12" s="28" t="s">
        <v>126</v>
      </c>
      <c r="D12" s="13" t="s">
        <v>177</v>
      </c>
      <c r="E12" s="24">
        <v>0.001388888888888889</v>
      </c>
      <c r="F12" s="24">
        <v>0.008194444444444445</v>
      </c>
      <c r="G12" s="24">
        <f t="shared" si="0"/>
        <v>0.006805555555555556</v>
      </c>
      <c r="H12" s="41">
        <v>13</v>
      </c>
      <c r="I12" s="21"/>
      <c r="J12" s="29"/>
      <c r="K12" s="2"/>
      <c r="L12" s="2"/>
    </row>
    <row r="13" spans="1:12" ht="24.75" customHeight="1">
      <c r="A13" s="27">
        <v>4</v>
      </c>
      <c r="B13" s="10" t="s">
        <v>39</v>
      </c>
      <c r="C13" s="28" t="s">
        <v>126</v>
      </c>
      <c r="D13" s="13" t="s">
        <v>177</v>
      </c>
      <c r="E13" s="24">
        <v>0.03125</v>
      </c>
      <c r="F13" s="24">
        <v>0.04019675925925926</v>
      </c>
      <c r="G13" s="24">
        <f t="shared" si="0"/>
        <v>0.008946759259259258</v>
      </c>
      <c r="H13" s="41">
        <v>13</v>
      </c>
      <c r="I13" s="21"/>
      <c r="J13" s="29"/>
      <c r="K13" s="2"/>
      <c r="L13" s="2"/>
    </row>
    <row r="14" spans="1:12" ht="24.75" customHeight="1">
      <c r="A14" s="27"/>
      <c r="B14" s="10"/>
      <c r="C14" s="28"/>
      <c r="D14" s="13"/>
      <c r="E14" s="24"/>
      <c r="F14" s="24"/>
      <c r="G14" s="30">
        <f>SUM(G10:G13)</f>
        <v>0.027766203703703703</v>
      </c>
      <c r="H14" s="41"/>
      <c r="I14" s="21">
        <v>2</v>
      </c>
      <c r="J14" s="29"/>
      <c r="K14" s="2"/>
      <c r="L14" s="2"/>
    </row>
    <row r="15" spans="1:12" ht="24.75" customHeight="1">
      <c r="A15" s="27">
        <v>7</v>
      </c>
      <c r="B15" s="10" t="s">
        <v>135</v>
      </c>
      <c r="C15" s="28" t="s">
        <v>126</v>
      </c>
      <c r="D15" s="13" t="s">
        <v>8</v>
      </c>
      <c r="E15" s="24">
        <v>0.015972222222222224</v>
      </c>
      <c r="F15" s="24">
        <v>0.024571759259259262</v>
      </c>
      <c r="G15" s="24">
        <f t="shared" si="0"/>
        <v>0.008599537037037037</v>
      </c>
      <c r="H15" s="41">
        <v>13</v>
      </c>
      <c r="I15" s="21"/>
      <c r="J15" s="29"/>
      <c r="K15" s="2"/>
      <c r="L15" s="2"/>
    </row>
    <row r="16" spans="1:12" ht="24.75" customHeight="1">
      <c r="A16" s="27">
        <v>8</v>
      </c>
      <c r="B16" s="10" t="s">
        <v>132</v>
      </c>
      <c r="C16" s="28" t="s">
        <v>125</v>
      </c>
      <c r="D16" s="13" t="s">
        <v>8</v>
      </c>
      <c r="E16" s="24">
        <v>0.018055555555555557</v>
      </c>
      <c r="F16" s="24">
        <v>0.024398148148148145</v>
      </c>
      <c r="G16" s="24">
        <f t="shared" si="0"/>
        <v>0.006342592592592587</v>
      </c>
      <c r="H16" s="41">
        <v>14</v>
      </c>
      <c r="I16" s="21"/>
      <c r="J16" s="29"/>
      <c r="K16" s="2"/>
      <c r="L16" s="2"/>
    </row>
    <row r="17" spans="1:12" ht="24.75" customHeight="1">
      <c r="A17" s="27">
        <v>9</v>
      </c>
      <c r="B17" s="10" t="s">
        <v>134</v>
      </c>
      <c r="C17" s="28" t="s">
        <v>126</v>
      </c>
      <c r="D17" s="13" t="s">
        <v>8</v>
      </c>
      <c r="E17" s="24">
        <v>0.05069444444444445</v>
      </c>
      <c r="F17" s="24">
        <v>0.06011574074074074</v>
      </c>
      <c r="G17" s="24">
        <f t="shared" si="0"/>
        <v>0.009421296296296289</v>
      </c>
      <c r="H17" s="41">
        <v>13</v>
      </c>
      <c r="I17" s="21"/>
      <c r="J17" s="29"/>
      <c r="K17" s="2"/>
      <c r="L17" s="2"/>
    </row>
    <row r="18" spans="1:12" ht="24.75" customHeight="1">
      <c r="A18" s="27">
        <v>10</v>
      </c>
      <c r="B18" s="10" t="s">
        <v>178</v>
      </c>
      <c r="C18" s="28" t="s">
        <v>125</v>
      </c>
      <c r="D18" s="13" t="s">
        <v>8</v>
      </c>
      <c r="E18" s="24">
        <v>0.014583333333333332</v>
      </c>
      <c r="F18" s="24">
        <v>0.024479166666666666</v>
      </c>
      <c r="G18" s="24">
        <f t="shared" si="0"/>
        <v>0.009895833333333335</v>
      </c>
      <c r="H18" s="41">
        <v>14</v>
      </c>
      <c r="I18" s="21"/>
      <c r="J18" s="29"/>
      <c r="K18" s="2"/>
      <c r="L18" s="2"/>
    </row>
    <row r="19" spans="1:12" ht="24.75" customHeight="1">
      <c r="A19" s="27"/>
      <c r="B19" s="10"/>
      <c r="C19" s="28"/>
      <c r="D19" s="13"/>
      <c r="E19" s="24"/>
      <c r="F19" s="24"/>
      <c r="G19" s="30">
        <f>SUM(G15:G18)</f>
        <v>0.034259259259259246</v>
      </c>
      <c r="H19" s="41"/>
      <c r="I19" s="21" t="s">
        <v>94</v>
      </c>
      <c r="J19" s="29"/>
      <c r="K19" s="2"/>
      <c r="L19" s="2"/>
    </row>
    <row r="20" spans="1:12" ht="24.75" customHeight="1">
      <c r="A20" s="27"/>
      <c r="B20" s="10" t="s">
        <v>179</v>
      </c>
      <c r="C20" s="28" t="s">
        <v>125</v>
      </c>
      <c r="D20" s="13" t="s">
        <v>180</v>
      </c>
      <c r="E20" s="24">
        <v>0.001388888888888889</v>
      </c>
      <c r="F20" s="24">
        <v>0.008217592592592594</v>
      </c>
      <c r="G20" s="24">
        <f t="shared" si="0"/>
        <v>0.006828703703703705</v>
      </c>
      <c r="H20" s="41">
        <v>14</v>
      </c>
      <c r="I20" s="21"/>
      <c r="J20" s="29"/>
      <c r="K20" s="2"/>
      <c r="L20" s="2"/>
    </row>
    <row r="21" spans="1:12" ht="24.75" customHeight="1">
      <c r="A21" s="27"/>
      <c r="B21" s="10" t="s">
        <v>181</v>
      </c>
      <c r="C21" s="28" t="s">
        <v>125</v>
      </c>
      <c r="D21" s="13" t="s">
        <v>180</v>
      </c>
      <c r="E21" s="24">
        <v>0.013194444444444444</v>
      </c>
      <c r="F21" s="24">
        <v>0.022083333333333333</v>
      </c>
      <c r="G21" s="24">
        <f t="shared" si="0"/>
        <v>0.008888888888888889</v>
      </c>
      <c r="H21" s="41">
        <v>14</v>
      </c>
      <c r="I21" s="21"/>
      <c r="J21" s="29"/>
      <c r="K21" s="2"/>
      <c r="L21" s="2"/>
    </row>
    <row r="22" spans="1:12" ht="24.75" customHeight="1">
      <c r="A22" s="27"/>
      <c r="B22" s="10" t="s">
        <v>182</v>
      </c>
      <c r="C22" s="28" t="s">
        <v>126</v>
      </c>
      <c r="D22" s="13" t="s">
        <v>180</v>
      </c>
      <c r="E22" s="24">
        <v>0.0020833333333333333</v>
      </c>
      <c r="F22" s="24">
        <v>0.012453703703703703</v>
      </c>
      <c r="G22" s="24">
        <f t="shared" si="0"/>
        <v>0.01037037037037037</v>
      </c>
      <c r="H22" s="41">
        <v>13</v>
      </c>
      <c r="I22" s="21"/>
      <c r="J22" s="29"/>
      <c r="K22" s="2"/>
      <c r="L22" s="2"/>
    </row>
    <row r="23" spans="1:12" ht="24.75" customHeight="1">
      <c r="A23" s="27"/>
      <c r="B23" s="10" t="s">
        <v>183</v>
      </c>
      <c r="C23" s="28" t="s">
        <v>126</v>
      </c>
      <c r="D23" s="13" t="s">
        <v>180</v>
      </c>
      <c r="E23" s="24">
        <v>0.005555555555555556</v>
      </c>
      <c r="F23" s="24">
        <v>0.013275462962962963</v>
      </c>
      <c r="G23" s="24">
        <f t="shared" si="0"/>
        <v>0.007719907407407407</v>
      </c>
      <c r="H23" s="41">
        <v>13</v>
      </c>
      <c r="I23" s="21"/>
      <c r="J23" s="29"/>
      <c r="K23" s="2"/>
      <c r="L23" s="2"/>
    </row>
    <row r="24" spans="1:12" ht="24.75" customHeight="1">
      <c r="A24" s="27"/>
      <c r="B24" s="10"/>
      <c r="C24" s="28"/>
      <c r="D24" s="13"/>
      <c r="E24" s="24"/>
      <c r="F24" s="24"/>
      <c r="G24" s="30">
        <f>SUM(G20:G23)</f>
        <v>0.03380787037037037</v>
      </c>
      <c r="H24" s="41"/>
      <c r="I24" s="21" t="s">
        <v>93</v>
      </c>
      <c r="J24" s="29"/>
      <c r="K24" s="2"/>
      <c r="L24" s="2"/>
    </row>
    <row r="25" spans="1:12" ht="24.75" customHeight="1">
      <c r="A25" s="27">
        <v>11</v>
      </c>
      <c r="B25" s="10" t="s">
        <v>76</v>
      </c>
      <c r="C25" s="28" t="s">
        <v>126</v>
      </c>
      <c r="D25" s="13" t="s">
        <v>10</v>
      </c>
      <c r="E25" s="24">
        <v>0.0006944444444444445</v>
      </c>
      <c r="F25" s="24">
        <v>0.012222222222222223</v>
      </c>
      <c r="G25" s="24">
        <f t="shared" si="0"/>
        <v>0.01152777777777778</v>
      </c>
      <c r="H25" s="41">
        <v>13</v>
      </c>
      <c r="I25" s="21"/>
      <c r="J25" s="29"/>
      <c r="K25" s="2"/>
      <c r="L25" s="2"/>
    </row>
    <row r="26" spans="1:12" ht="24.75" customHeight="1">
      <c r="A26" s="27">
        <v>12</v>
      </c>
      <c r="B26" s="10" t="s">
        <v>77</v>
      </c>
      <c r="C26" s="28" t="s">
        <v>125</v>
      </c>
      <c r="D26" s="13" t="s">
        <v>10</v>
      </c>
      <c r="E26" s="24">
        <v>0</v>
      </c>
      <c r="F26" s="24">
        <v>0.009131944444444444</v>
      </c>
      <c r="G26" s="24">
        <f t="shared" si="0"/>
        <v>0.009131944444444444</v>
      </c>
      <c r="H26" s="41">
        <v>14</v>
      </c>
      <c r="I26" s="21"/>
      <c r="J26" s="29"/>
      <c r="K26" s="2"/>
      <c r="L26" s="2"/>
    </row>
    <row r="27" spans="1:12" ht="24.75" customHeight="1">
      <c r="A27" s="27">
        <v>13</v>
      </c>
      <c r="B27" s="10" t="s">
        <v>78</v>
      </c>
      <c r="C27" s="28" t="s">
        <v>126</v>
      </c>
      <c r="D27" s="13" t="s">
        <v>10</v>
      </c>
      <c r="E27" s="24">
        <v>0.004861111111111111</v>
      </c>
      <c r="F27" s="24">
        <v>0.013541666666666667</v>
      </c>
      <c r="G27" s="24">
        <f t="shared" si="0"/>
        <v>0.008680555555555556</v>
      </c>
      <c r="H27" s="41">
        <v>13</v>
      </c>
      <c r="I27" s="21"/>
      <c r="J27" s="29"/>
      <c r="K27" s="2"/>
      <c r="L27" s="2"/>
    </row>
    <row r="28" spans="1:13" ht="24.75" customHeight="1">
      <c r="A28" s="27">
        <v>14</v>
      </c>
      <c r="B28" s="10" t="s">
        <v>79</v>
      </c>
      <c r="C28" s="28" t="s">
        <v>125</v>
      </c>
      <c r="D28" s="13" t="s">
        <v>10</v>
      </c>
      <c r="E28" s="24">
        <v>0.002777777777777778</v>
      </c>
      <c r="F28" s="24">
        <v>0.010127314814814815</v>
      </c>
      <c r="G28" s="24">
        <f t="shared" si="0"/>
        <v>0.007349537037037036</v>
      </c>
      <c r="H28" s="41">
        <v>14</v>
      </c>
      <c r="I28" s="21"/>
      <c r="J28" s="29"/>
      <c r="K28" s="2"/>
      <c r="L28" s="2"/>
      <c r="M28" s="2"/>
    </row>
    <row r="29" spans="1:13" ht="24.75" customHeight="1">
      <c r="A29" s="27"/>
      <c r="B29" s="10"/>
      <c r="C29" s="28"/>
      <c r="D29" s="13"/>
      <c r="E29" s="24"/>
      <c r="F29" s="24"/>
      <c r="G29" s="30">
        <f>SUM(G25:G28)</f>
        <v>0.036689814814814814</v>
      </c>
      <c r="H29" s="41"/>
      <c r="I29" s="21" t="s">
        <v>98</v>
      </c>
      <c r="J29" s="29"/>
      <c r="K29" s="2"/>
      <c r="L29" s="2"/>
      <c r="M29" s="2"/>
    </row>
    <row r="30" spans="1:13" ht="24.75" customHeight="1">
      <c r="A30" s="27">
        <v>15</v>
      </c>
      <c r="B30" s="10" t="s">
        <v>152</v>
      </c>
      <c r="C30" s="28" t="s">
        <v>126</v>
      </c>
      <c r="D30" s="13" t="s">
        <v>149</v>
      </c>
      <c r="E30" s="24">
        <v>0.05416666666666667</v>
      </c>
      <c r="F30" s="24">
        <v>0.06011574074074074</v>
      </c>
      <c r="G30" s="24">
        <f t="shared" si="0"/>
        <v>0.005949074074074072</v>
      </c>
      <c r="H30" s="41">
        <v>13</v>
      </c>
      <c r="I30" s="21"/>
      <c r="J30" s="29"/>
      <c r="M30" s="2"/>
    </row>
    <row r="31" spans="1:13" ht="24.75" customHeight="1">
      <c r="A31" s="27">
        <v>16</v>
      </c>
      <c r="B31" s="10" t="s">
        <v>148</v>
      </c>
      <c r="C31" s="28" t="s">
        <v>125</v>
      </c>
      <c r="D31" s="13" t="s">
        <v>149</v>
      </c>
      <c r="E31" s="24">
        <v>0.052083333333333336</v>
      </c>
      <c r="F31" s="24">
        <v>0.0596412037037037</v>
      </c>
      <c r="G31" s="24">
        <f t="shared" si="0"/>
        <v>0.007557870370370368</v>
      </c>
      <c r="H31" s="41">
        <v>14</v>
      </c>
      <c r="I31" s="21"/>
      <c r="J31" s="29"/>
      <c r="M31" s="2"/>
    </row>
    <row r="32" spans="1:13" ht="24.75" customHeight="1">
      <c r="A32" s="27">
        <v>17</v>
      </c>
      <c r="B32" s="10" t="s">
        <v>184</v>
      </c>
      <c r="C32" s="28" t="s">
        <v>125</v>
      </c>
      <c r="D32" s="13" t="s">
        <v>149</v>
      </c>
      <c r="E32" s="24">
        <v>0.05347222222222222</v>
      </c>
      <c r="F32" s="24">
        <v>0.0605324074074074</v>
      </c>
      <c r="G32" s="24">
        <f t="shared" si="0"/>
        <v>0.007060185185185183</v>
      </c>
      <c r="H32" s="41">
        <v>14</v>
      </c>
      <c r="I32" s="21"/>
      <c r="J32" s="29"/>
      <c r="M32" s="2"/>
    </row>
    <row r="33" spans="1:13" s="2" customFormat="1" ht="24.75" customHeight="1">
      <c r="A33" s="27">
        <v>18</v>
      </c>
      <c r="B33" s="10" t="s">
        <v>185</v>
      </c>
      <c r="C33" s="28" t="s">
        <v>125</v>
      </c>
      <c r="D33" s="13" t="s">
        <v>149</v>
      </c>
      <c r="E33" s="24">
        <v>0.05486111111111111</v>
      </c>
      <c r="F33" s="24">
        <v>0.06266203703703704</v>
      </c>
      <c r="G33" s="24">
        <f t="shared" si="0"/>
        <v>0.007800925925925933</v>
      </c>
      <c r="H33" s="41">
        <v>14</v>
      </c>
      <c r="I33" s="21"/>
      <c r="J33" s="29"/>
      <c r="M33"/>
    </row>
    <row r="34" spans="1:13" s="2" customFormat="1" ht="24.75" customHeight="1">
      <c r="A34" s="27"/>
      <c r="B34" s="10"/>
      <c r="C34" s="28"/>
      <c r="D34" s="13"/>
      <c r="E34" s="24"/>
      <c r="F34" s="24"/>
      <c r="G34" s="30">
        <f>SUM(G30:G33)</f>
        <v>0.028368055555555556</v>
      </c>
      <c r="H34" s="41"/>
      <c r="I34" s="42" t="s">
        <v>102</v>
      </c>
      <c r="J34" s="29" t="s">
        <v>186</v>
      </c>
      <c r="M34"/>
    </row>
    <row r="35" spans="1:12" ht="24.75" customHeight="1">
      <c r="A35" s="27">
        <v>19</v>
      </c>
      <c r="B35" s="10" t="s">
        <v>156</v>
      </c>
      <c r="C35" s="28" t="s">
        <v>126</v>
      </c>
      <c r="D35" s="13" t="s">
        <v>154</v>
      </c>
      <c r="E35" s="24">
        <v>0.0062499999999999995</v>
      </c>
      <c r="F35" s="24">
        <v>0.01767361111111111</v>
      </c>
      <c r="G35" s="24">
        <f t="shared" si="0"/>
        <v>0.01142361111111111</v>
      </c>
      <c r="H35" s="41">
        <v>13</v>
      </c>
      <c r="I35" s="21"/>
      <c r="J35" s="29"/>
      <c r="K35" s="2"/>
      <c r="L35" s="2"/>
    </row>
    <row r="36" spans="1:12" ht="24.75" customHeight="1">
      <c r="A36" s="27">
        <v>20</v>
      </c>
      <c r="B36" s="10" t="s">
        <v>155</v>
      </c>
      <c r="C36" s="28" t="s">
        <v>125</v>
      </c>
      <c r="D36" s="13" t="s">
        <v>154</v>
      </c>
      <c r="E36" s="24">
        <v>0.008333333333333333</v>
      </c>
      <c r="F36" s="24">
        <v>0.01653935185185185</v>
      </c>
      <c r="G36" s="24">
        <f t="shared" si="0"/>
        <v>0.008206018518518517</v>
      </c>
      <c r="H36" s="41">
        <v>14</v>
      </c>
      <c r="I36" s="21"/>
      <c r="J36" s="29"/>
      <c r="K36" s="2"/>
      <c r="L36" s="2"/>
    </row>
    <row r="37" spans="1:12" ht="24.75" customHeight="1">
      <c r="A37" s="27">
        <v>21</v>
      </c>
      <c r="B37" s="10" t="s">
        <v>153</v>
      </c>
      <c r="C37" s="28" t="s">
        <v>125</v>
      </c>
      <c r="D37" s="13" t="s">
        <v>154</v>
      </c>
      <c r="E37" s="24">
        <v>0.012499999999999999</v>
      </c>
      <c r="F37" s="24">
        <v>0.022650462962962966</v>
      </c>
      <c r="G37" s="24">
        <f t="shared" si="0"/>
        <v>0.010150462962962967</v>
      </c>
      <c r="H37" s="41">
        <v>14</v>
      </c>
      <c r="I37" s="21"/>
      <c r="J37" s="29"/>
      <c r="K37" s="2"/>
      <c r="L37" s="2"/>
    </row>
    <row r="38" spans="1:12" ht="24.75" customHeight="1">
      <c r="A38" s="27"/>
      <c r="B38" s="10" t="s">
        <v>187</v>
      </c>
      <c r="C38" s="28" t="s">
        <v>125</v>
      </c>
      <c r="D38" s="13" t="s">
        <v>154</v>
      </c>
      <c r="E38" s="24">
        <v>0.011111111111111112</v>
      </c>
      <c r="F38" s="24">
        <v>0.02407407407407407</v>
      </c>
      <c r="G38" s="24">
        <f t="shared" si="0"/>
        <v>0.012962962962962959</v>
      </c>
      <c r="H38" s="41">
        <v>14</v>
      </c>
      <c r="I38" s="21"/>
      <c r="J38" s="29"/>
      <c r="K38" s="2"/>
      <c r="L38" s="2"/>
    </row>
    <row r="39" spans="1:12" ht="24.75" customHeight="1">
      <c r="A39" s="27"/>
      <c r="B39" s="10"/>
      <c r="C39" s="28"/>
      <c r="D39" s="13"/>
      <c r="E39" s="24"/>
      <c r="F39" s="24"/>
      <c r="G39" s="30">
        <f>SUM(G35:G38)</f>
        <v>0.042743055555555555</v>
      </c>
      <c r="H39" s="41"/>
      <c r="I39" s="42" t="s">
        <v>103</v>
      </c>
      <c r="J39" s="29" t="s">
        <v>186</v>
      </c>
      <c r="K39" s="2"/>
      <c r="L39" s="2"/>
    </row>
    <row r="40" spans="1:10" ht="24.75" customHeight="1">
      <c r="A40" s="27">
        <v>22</v>
      </c>
      <c r="B40" s="10" t="s">
        <v>65</v>
      </c>
      <c r="C40" s="28" t="s">
        <v>125</v>
      </c>
      <c r="D40" s="13" t="s">
        <v>11</v>
      </c>
      <c r="E40" s="24">
        <v>0.03125</v>
      </c>
      <c r="F40" s="24">
        <v>0.03930555555555556</v>
      </c>
      <c r="G40" s="24">
        <f t="shared" si="0"/>
        <v>0.008055555555555559</v>
      </c>
      <c r="H40" s="41">
        <v>14</v>
      </c>
      <c r="I40" s="21"/>
      <c r="J40" s="29"/>
    </row>
    <row r="41" spans="1:10" ht="24.75" customHeight="1">
      <c r="A41" s="27">
        <v>23</v>
      </c>
      <c r="B41" s="10" t="s">
        <v>66</v>
      </c>
      <c r="C41" s="28" t="s">
        <v>125</v>
      </c>
      <c r="D41" s="13" t="s">
        <v>11</v>
      </c>
      <c r="E41" s="24">
        <v>0.030555555555555555</v>
      </c>
      <c r="F41" s="24">
        <v>0.03935185185185185</v>
      </c>
      <c r="G41" s="24">
        <f t="shared" si="0"/>
        <v>0.008796296296296299</v>
      </c>
      <c r="H41" s="41">
        <v>14</v>
      </c>
      <c r="I41" s="21"/>
      <c r="J41" s="29"/>
    </row>
    <row r="42" spans="1:13" s="2" customFormat="1" ht="24.75" customHeight="1">
      <c r="A42" s="27">
        <v>24</v>
      </c>
      <c r="B42" s="10" t="s">
        <v>67</v>
      </c>
      <c r="C42" s="28" t="s">
        <v>126</v>
      </c>
      <c r="D42" s="13" t="s">
        <v>11</v>
      </c>
      <c r="E42" s="24">
        <v>0.029861111111111113</v>
      </c>
      <c r="F42" s="24">
        <v>0.04074074074074074</v>
      </c>
      <c r="G42" s="24">
        <f t="shared" si="0"/>
        <v>0.010879629629629625</v>
      </c>
      <c r="H42" s="41">
        <v>13</v>
      </c>
      <c r="I42" s="21"/>
      <c r="J42" s="29"/>
      <c r="K42"/>
      <c r="L42"/>
      <c r="M42"/>
    </row>
    <row r="43" spans="1:10" ht="24.75" customHeight="1">
      <c r="A43" s="27">
        <v>25</v>
      </c>
      <c r="B43" s="10" t="s">
        <v>13</v>
      </c>
      <c r="C43" s="28" t="s">
        <v>126</v>
      </c>
      <c r="D43" s="13" t="s">
        <v>11</v>
      </c>
      <c r="E43" s="24">
        <v>0.029166666666666664</v>
      </c>
      <c r="F43" s="24">
        <v>0.03921296296296296</v>
      </c>
      <c r="G43" s="24">
        <f t="shared" si="0"/>
        <v>0.0100462962962963</v>
      </c>
      <c r="H43" s="41">
        <v>13</v>
      </c>
      <c r="I43" s="21"/>
      <c r="J43" s="29"/>
    </row>
    <row r="44" spans="1:10" ht="24.75" customHeight="1">
      <c r="A44" s="27"/>
      <c r="B44" s="10"/>
      <c r="C44" s="28"/>
      <c r="D44" s="13"/>
      <c r="E44" s="24"/>
      <c r="F44" s="24"/>
      <c r="G44" s="30">
        <f>SUM(G40:G43)</f>
        <v>0.037777777777777785</v>
      </c>
      <c r="H44" s="41"/>
      <c r="I44" s="21" t="s">
        <v>100</v>
      </c>
      <c r="J44" s="29"/>
    </row>
    <row r="45" spans="1:10" ht="24.75" customHeight="1">
      <c r="A45" s="27">
        <v>26</v>
      </c>
      <c r="B45" s="10" t="s">
        <v>145</v>
      </c>
      <c r="C45" s="28" t="s">
        <v>125</v>
      </c>
      <c r="D45" s="13" t="s">
        <v>144</v>
      </c>
      <c r="E45" s="24">
        <v>0.009027777777777779</v>
      </c>
      <c r="F45" s="24">
        <v>0.016631944444444446</v>
      </c>
      <c r="G45" s="24">
        <f t="shared" si="0"/>
        <v>0.007604166666666667</v>
      </c>
      <c r="H45" s="41">
        <v>14</v>
      </c>
      <c r="I45" s="21"/>
      <c r="J45" s="29"/>
    </row>
    <row r="46" spans="1:10" ht="24.75" customHeight="1">
      <c r="A46" s="27">
        <v>27</v>
      </c>
      <c r="B46" s="10" t="s">
        <v>147</v>
      </c>
      <c r="C46" s="28" t="s">
        <v>125</v>
      </c>
      <c r="D46" s="13" t="s">
        <v>144</v>
      </c>
      <c r="E46" s="24">
        <v>0.005555555555555556</v>
      </c>
      <c r="F46" s="24">
        <v>0.015590277777777778</v>
      </c>
      <c r="G46" s="24">
        <f t="shared" si="0"/>
        <v>0.010034722222222223</v>
      </c>
      <c r="H46" s="41">
        <v>14</v>
      </c>
      <c r="I46" s="21"/>
      <c r="J46" s="29"/>
    </row>
    <row r="47" spans="1:10" ht="24.75" customHeight="1">
      <c r="A47" s="27">
        <v>28</v>
      </c>
      <c r="B47" s="10" t="s">
        <v>146</v>
      </c>
      <c r="C47" s="28" t="s">
        <v>126</v>
      </c>
      <c r="D47" s="13" t="s">
        <v>144</v>
      </c>
      <c r="E47" s="24">
        <v>0.011111111111111112</v>
      </c>
      <c r="F47" s="24">
        <v>0.021574074074074075</v>
      </c>
      <c r="G47" s="24">
        <f t="shared" si="0"/>
        <v>0.010462962962962964</v>
      </c>
      <c r="H47" s="41">
        <v>13</v>
      </c>
      <c r="I47" s="21"/>
      <c r="J47" s="29"/>
    </row>
    <row r="48" spans="1:10" ht="24.75" customHeight="1">
      <c r="A48" s="27">
        <v>29</v>
      </c>
      <c r="B48" s="10" t="s">
        <v>143</v>
      </c>
      <c r="C48" s="28" t="s">
        <v>126</v>
      </c>
      <c r="D48" s="13" t="s">
        <v>144</v>
      </c>
      <c r="E48" s="24">
        <v>0.010416666666666666</v>
      </c>
      <c r="F48" s="24">
        <v>0.019618055555555555</v>
      </c>
      <c r="G48" s="24">
        <f t="shared" si="0"/>
        <v>0.00920138888888889</v>
      </c>
      <c r="H48" s="41">
        <v>13</v>
      </c>
      <c r="I48" s="21"/>
      <c r="J48" s="29"/>
    </row>
    <row r="49" spans="1:10" ht="24.75" customHeight="1">
      <c r="A49" s="27"/>
      <c r="B49" s="10"/>
      <c r="C49" s="28"/>
      <c r="D49" s="13"/>
      <c r="E49" s="24"/>
      <c r="F49" s="24"/>
      <c r="G49" s="30">
        <f>SUM(G45:G48)</f>
        <v>0.03730324074074075</v>
      </c>
      <c r="H49" s="41"/>
      <c r="I49" s="21" t="s">
        <v>99</v>
      </c>
      <c r="J49" s="29"/>
    </row>
    <row r="50" spans="1:12" ht="24.75" customHeight="1">
      <c r="A50" s="27">
        <v>30</v>
      </c>
      <c r="B50" s="10" t="s">
        <v>48</v>
      </c>
      <c r="C50" s="28" t="s">
        <v>125</v>
      </c>
      <c r="D50" s="13" t="s">
        <v>47</v>
      </c>
      <c r="E50" s="24">
        <v>0.017361111111111112</v>
      </c>
      <c r="F50" s="24">
        <v>0.024375000000000004</v>
      </c>
      <c r="G50" s="24">
        <f t="shared" si="0"/>
        <v>0.007013888888888892</v>
      </c>
      <c r="H50" s="41">
        <v>14</v>
      </c>
      <c r="I50" s="21"/>
      <c r="J50" s="29"/>
      <c r="K50" s="2"/>
      <c r="L50" s="2"/>
    </row>
    <row r="51" spans="1:13" s="2" customFormat="1" ht="24.75" customHeight="1">
      <c r="A51" s="27">
        <v>31</v>
      </c>
      <c r="B51" s="10" t="s">
        <v>49</v>
      </c>
      <c r="C51" s="28" t="s">
        <v>125</v>
      </c>
      <c r="D51" s="13" t="s">
        <v>47</v>
      </c>
      <c r="E51" s="24">
        <v>0.019444444444444445</v>
      </c>
      <c r="F51" s="24">
        <v>0.026875</v>
      </c>
      <c r="G51" s="24">
        <f t="shared" si="0"/>
        <v>0.007430555555555555</v>
      </c>
      <c r="H51" s="41">
        <v>14</v>
      </c>
      <c r="I51" s="21"/>
      <c r="J51" s="29"/>
      <c r="M51"/>
    </row>
    <row r="52" spans="1:12" ht="24.75" customHeight="1">
      <c r="A52" s="27">
        <v>32</v>
      </c>
      <c r="B52" s="10" t="s">
        <v>50</v>
      </c>
      <c r="C52" s="28" t="s">
        <v>126</v>
      </c>
      <c r="D52" s="13" t="s">
        <v>47</v>
      </c>
      <c r="E52" s="24">
        <v>0.006944444444444444</v>
      </c>
      <c r="F52" s="24">
        <v>0.014189814814814815</v>
      </c>
      <c r="G52" s="24">
        <f t="shared" si="0"/>
        <v>0.007245370370370371</v>
      </c>
      <c r="H52" s="41">
        <v>13</v>
      </c>
      <c r="I52" s="21"/>
      <c r="J52" s="29"/>
      <c r="K52" s="2"/>
      <c r="L52" s="2"/>
    </row>
    <row r="53" spans="1:13" s="2" customFormat="1" ht="24.75" customHeight="1">
      <c r="A53" s="27">
        <v>33</v>
      </c>
      <c r="B53" s="10" t="s">
        <v>51</v>
      </c>
      <c r="C53" s="28" t="s">
        <v>126</v>
      </c>
      <c r="D53" s="13" t="s">
        <v>47</v>
      </c>
      <c r="E53" s="24">
        <v>0.009722222222222222</v>
      </c>
      <c r="F53" s="24">
        <v>0.019050925925925926</v>
      </c>
      <c r="G53" s="24">
        <f t="shared" si="0"/>
        <v>0.009328703703703704</v>
      </c>
      <c r="H53" s="41">
        <v>13</v>
      </c>
      <c r="I53" s="21"/>
      <c r="J53" s="29"/>
      <c r="M53"/>
    </row>
    <row r="54" spans="1:13" s="2" customFormat="1" ht="24.75" customHeight="1">
      <c r="A54" s="27"/>
      <c r="B54" s="10"/>
      <c r="C54" s="28"/>
      <c r="D54" s="13"/>
      <c r="E54" s="24"/>
      <c r="F54" s="24"/>
      <c r="G54" s="30">
        <f>SUM(G50:G53)</f>
        <v>0.03101851851851852</v>
      </c>
      <c r="H54" s="41"/>
      <c r="I54" s="21" t="s">
        <v>91</v>
      </c>
      <c r="J54" s="29"/>
      <c r="M54"/>
    </row>
    <row r="55" spans="1:13" s="2" customFormat="1" ht="24.75" customHeight="1">
      <c r="A55" s="27"/>
      <c r="B55" s="10" t="s">
        <v>188</v>
      </c>
      <c r="C55" s="28" t="s">
        <v>125</v>
      </c>
      <c r="D55" s="13" t="s">
        <v>189</v>
      </c>
      <c r="E55" s="24">
        <v>0.013888888888888888</v>
      </c>
      <c r="F55" s="24">
        <v>0.022048611111111113</v>
      </c>
      <c r="G55" s="24">
        <f t="shared" si="0"/>
        <v>0.008159722222222224</v>
      </c>
      <c r="H55" s="41">
        <v>14</v>
      </c>
      <c r="I55" s="21"/>
      <c r="J55" s="29"/>
      <c r="M55"/>
    </row>
    <row r="56" spans="1:13" s="2" customFormat="1" ht="24.75" customHeight="1">
      <c r="A56" s="27"/>
      <c r="B56" s="10" t="s">
        <v>190</v>
      </c>
      <c r="C56" s="28" t="s">
        <v>125</v>
      </c>
      <c r="D56" s="13" t="s">
        <v>189</v>
      </c>
      <c r="E56" s="24">
        <v>0.004861111111111111</v>
      </c>
      <c r="F56" s="24">
        <v>0.015023148148148148</v>
      </c>
      <c r="G56" s="24">
        <f t="shared" si="0"/>
        <v>0.010162037037037037</v>
      </c>
      <c r="H56" s="41">
        <v>14</v>
      </c>
      <c r="I56" s="21"/>
      <c r="J56" s="29"/>
      <c r="M56"/>
    </row>
    <row r="57" spans="1:13" s="2" customFormat="1" ht="24.75" customHeight="1">
      <c r="A57" s="27"/>
      <c r="B57" s="10" t="s">
        <v>191</v>
      </c>
      <c r="C57" s="28" t="s">
        <v>126</v>
      </c>
      <c r="D57" s="13" t="s">
        <v>192</v>
      </c>
      <c r="E57" s="24">
        <v>0.009027777777777779</v>
      </c>
      <c r="F57" s="24">
        <v>0.017800925925925925</v>
      </c>
      <c r="G57" s="24">
        <f t="shared" si="0"/>
        <v>0.008773148148148146</v>
      </c>
      <c r="H57" s="41">
        <v>13</v>
      </c>
      <c r="I57" s="21"/>
      <c r="J57" s="29"/>
      <c r="M57"/>
    </row>
    <row r="58" spans="1:13" s="2" customFormat="1" ht="24.75" customHeight="1">
      <c r="A58" s="27"/>
      <c r="B58" s="10" t="s">
        <v>193</v>
      </c>
      <c r="C58" s="28" t="s">
        <v>126</v>
      </c>
      <c r="D58" s="13" t="s">
        <v>189</v>
      </c>
      <c r="E58" s="24">
        <v>0.003472222222222222</v>
      </c>
      <c r="F58" s="24">
        <v>0.013020833333333334</v>
      </c>
      <c r="G58" s="24">
        <f t="shared" si="0"/>
        <v>0.009548611111111112</v>
      </c>
      <c r="H58" s="41">
        <v>13</v>
      </c>
      <c r="I58" s="21"/>
      <c r="J58" s="29"/>
      <c r="M58"/>
    </row>
    <row r="59" spans="1:13" s="2" customFormat="1" ht="24.75" customHeight="1">
      <c r="A59" s="27"/>
      <c r="B59" s="10"/>
      <c r="C59" s="28"/>
      <c r="D59" s="13"/>
      <c r="E59" s="24"/>
      <c r="F59" s="24"/>
      <c r="G59" s="30">
        <f>SUM(G55:G58)</f>
        <v>0.03664351851851852</v>
      </c>
      <c r="H59" s="41"/>
      <c r="I59" s="21" t="s">
        <v>97</v>
      </c>
      <c r="J59" s="29"/>
      <c r="M59"/>
    </row>
    <row r="60" spans="1:12" ht="24.75" customHeight="1">
      <c r="A60" s="27">
        <v>34</v>
      </c>
      <c r="B60" s="10" t="s">
        <v>164</v>
      </c>
      <c r="C60" s="28" t="s">
        <v>125</v>
      </c>
      <c r="D60" s="13" t="s">
        <v>165</v>
      </c>
      <c r="E60" s="24">
        <v>0.009722222222222222</v>
      </c>
      <c r="F60" s="24">
        <v>0.017881944444444443</v>
      </c>
      <c r="G60" s="24">
        <f t="shared" si="0"/>
        <v>0.008159722222222221</v>
      </c>
      <c r="H60" s="41">
        <v>14</v>
      </c>
      <c r="I60" s="21"/>
      <c r="J60" s="29"/>
      <c r="K60" s="2"/>
      <c r="L60" s="2"/>
    </row>
    <row r="61" spans="1:12" ht="24.75" customHeight="1">
      <c r="A61" s="27">
        <v>35</v>
      </c>
      <c r="B61" s="10" t="s">
        <v>194</v>
      </c>
      <c r="C61" s="28" t="s">
        <v>125</v>
      </c>
      <c r="D61" s="13" t="s">
        <v>165</v>
      </c>
      <c r="E61" s="24">
        <v>0.011805555555555555</v>
      </c>
      <c r="F61" s="24">
        <v>0.020729166666666667</v>
      </c>
      <c r="G61" s="24">
        <f t="shared" si="0"/>
        <v>0.008923611111111111</v>
      </c>
      <c r="H61" s="41">
        <v>14</v>
      </c>
      <c r="I61" s="21"/>
      <c r="J61" s="29"/>
      <c r="K61" s="2"/>
      <c r="L61" s="2"/>
    </row>
    <row r="62" spans="1:12" ht="24.75" customHeight="1">
      <c r="A62" s="27">
        <v>36</v>
      </c>
      <c r="B62" s="10" t="s">
        <v>195</v>
      </c>
      <c r="C62" s="28" t="s">
        <v>126</v>
      </c>
      <c r="D62" s="13" t="s">
        <v>165</v>
      </c>
      <c r="E62" s="24">
        <v>0.004166666666666667</v>
      </c>
      <c r="F62" s="24">
        <v>0.01318287037037037</v>
      </c>
      <c r="G62" s="24">
        <f t="shared" si="0"/>
        <v>0.009016203703703703</v>
      </c>
      <c r="H62" s="41">
        <v>13</v>
      </c>
      <c r="I62" s="21"/>
      <c r="J62" s="29"/>
      <c r="K62" s="2"/>
      <c r="L62" s="2"/>
    </row>
    <row r="63" spans="1:12" ht="24.75" customHeight="1">
      <c r="A63" s="27">
        <v>37</v>
      </c>
      <c r="B63" s="10" t="s">
        <v>196</v>
      </c>
      <c r="C63" s="28" t="s">
        <v>126</v>
      </c>
      <c r="D63" s="13" t="s">
        <v>165</v>
      </c>
      <c r="E63" s="24">
        <v>0.008333333333333333</v>
      </c>
      <c r="F63" s="24">
        <v>0.017384259259259262</v>
      </c>
      <c r="G63" s="24">
        <f t="shared" si="0"/>
        <v>0.00905092592592593</v>
      </c>
      <c r="H63" s="41">
        <v>13</v>
      </c>
      <c r="I63" s="21"/>
      <c r="J63" s="29"/>
      <c r="K63" s="2"/>
      <c r="L63" s="2"/>
    </row>
    <row r="64" spans="1:12" ht="24.75" customHeight="1">
      <c r="A64" s="27"/>
      <c r="B64" s="10"/>
      <c r="C64" s="28"/>
      <c r="D64" s="13"/>
      <c r="E64" s="24"/>
      <c r="F64" s="24"/>
      <c r="G64" s="30">
        <f>SUM(G60:G63)</f>
        <v>0.03515046296296297</v>
      </c>
      <c r="H64" s="41"/>
      <c r="I64" s="21" t="s">
        <v>95</v>
      </c>
      <c r="J64" s="29"/>
      <c r="K64" s="2"/>
      <c r="L64" s="2"/>
    </row>
    <row r="65" spans="1:10" ht="24.75" customHeight="1">
      <c r="A65" s="27">
        <v>38</v>
      </c>
      <c r="B65" s="10" t="s">
        <v>160</v>
      </c>
      <c r="C65" s="28" t="s">
        <v>125</v>
      </c>
      <c r="D65" s="13" t="s">
        <v>159</v>
      </c>
      <c r="E65" s="24">
        <v>0.03263888888888889</v>
      </c>
      <c r="F65" s="24">
        <v>0.0391087962962963</v>
      </c>
      <c r="G65" s="24">
        <f t="shared" si="0"/>
        <v>0.00646990740740741</v>
      </c>
      <c r="H65" s="41">
        <v>14</v>
      </c>
      <c r="I65" s="21"/>
      <c r="J65" s="29"/>
    </row>
    <row r="66" spans="1:13" s="2" customFormat="1" ht="24.75" customHeight="1">
      <c r="A66" s="27">
        <v>39</v>
      </c>
      <c r="B66" s="10" t="s">
        <v>161</v>
      </c>
      <c r="C66" s="28" t="s">
        <v>125</v>
      </c>
      <c r="D66" s="13" t="s">
        <v>159</v>
      </c>
      <c r="E66" s="24">
        <v>0.016666666666666666</v>
      </c>
      <c r="F66" s="24">
        <v>0.023113425925925926</v>
      </c>
      <c r="G66" s="24">
        <f t="shared" si="0"/>
        <v>0.00644675925925926</v>
      </c>
      <c r="H66" s="41">
        <v>14</v>
      </c>
      <c r="I66" s="21"/>
      <c r="J66" s="29"/>
      <c r="K66"/>
      <c r="L66"/>
      <c r="M66"/>
    </row>
    <row r="67" spans="1:13" s="2" customFormat="1" ht="24.75" customHeight="1">
      <c r="A67" s="27">
        <v>40</v>
      </c>
      <c r="B67" s="10" t="s">
        <v>158</v>
      </c>
      <c r="C67" s="28" t="s">
        <v>126</v>
      </c>
      <c r="D67" s="13" t="s">
        <v>159</v>
      </c>
      <c r="E67" s="24">
        <v>0.024305555555555556</v>
      </c>
      <c r="F67" s="24">
        <v>0.03256944444444444</v>
      </c>
      <c r="G67" s="24">
        <f t="shared" si="0"/>
        <v>0.008263888888888887</v>
      </c>
      <c r="H67" s="41">
        <v>13</v>
      </c>
      <c r="I67" s="21"/>
      <c r="J67" s="29"/>
      <c r="K67"/>
      <c r="L67"/>
      <c r="M67"/>
    </row>
    <row r="68" spans="1:13" s="2" customFormat="1" ht="24.75" customHeight="1">
      <c r="A68" s="27">
        <v>41</v>
      </c>
      <c r="B68" s="10" t="s">
        <v>162</v>
      </c>
      <c r="C68" s="28" t="s">
        <v>126</v>
      </c>
      <c r="D68" s="13" t="s">
        <v>159</v>
      </c>
      <c r="E68" s="24">
        <v>0.007638888888888889</v>
      </c>
      <c r="F68" s="24">
        <v>0.018831018518518518</v>
      </c>
      <c r="G68" s="24">
        <f t="shared" si="0"/>
        <v>0.011192129629629628</v>
      </c>
      <c r="H68" s="41">
        <v>13</v>
      </c>
      <c r="I68" s="21"/>
      <c r="J68" s="29"/>
      <c r="K68"/>
      <c r="L68"/>
      <c r="M68"/>
    </row>
    <row r="69" spans="1:13" s="2" customFormat="1" ht="24.75" customHeight="1">
      <c r="A69" s="27"/>
      <c r="B69" s="10"/>
      <c r="C69" s="28"/>
      <c r="D69" s="13"/>
      <c r="E69" s="24"/>
      <c r="F69" s="24"/>
      <c r="G69" s="30">
        <f>SUM(G65:G68)</f>
        <v>0.032372685185185185</v>
      </c>
      <c r="H69" s="41"/>
      <c r="I69" s="21" t="s">
        <v>92</v>
      </c>
      <c r="J69" s="29"/>
      <c r="K69"/>
      <c r="L69"/>
      <c r="M69"/>
    </row>
    <row r="70" spans="1:13" s="2" customFormat="1" ht="24.75" customHeight="1">
      <c r="A70" s="27">
        <v>42</v>
      </c>
      <c r="B70" s="10" t="s">
        <v>139</v>
      </c>
      <c r="C70" s="28" t="s">
        <v>125</v>
      </c>
      <c r="D70" s="13" t="s">
        <v>137</v>
      </c>
      <c r="E70" s="24">
        <v>0.0006944444444444445</v>
      </c>
      <c r="F70" s="24">
        <v>0.01247685185185185</v>
      </c>
      <c r="G70" s="24">
        <f t="shared" si="0"/>
        <v>0.011782407407407406</v>
      </c>
      <c r="H70" s="41">
        <v>14</v>
      </c>
      <c r="I70" s="21"/>
      <c r="J70" s="29"/>
      <c r="K70"/>
      <c r="L70"/>
      <c r="M70"/>
    </row>
    <row r="71" spans="1:13" s="2" customFormat="1" ht="24.75" customHeight="1">
      <c r="A71" s="27">
        <v>43</v>
      </c>
      <c r="B71" s="10" t="s">
        <v>138</v>
      </c>
      <c r="C71" s="28" t="s">
        <v>126</v>
      </c>
      <c r="D71" s="13" t="s">
        <v>137</v>
      </c>
      <c r="E71" s="24">
        <v>0.002777777777777778</v>
      </c>
      <c r="F71" s="24">
        <v>0.013402777777777777</v>
      </c>
      <c r="G71" s="24">
        <f t="shared" si="0"/>
        <v>0.010624999999999999</v>
      </c>
      <c r="H71" s="41">
        <v>13</v>
      </c>
      <c r="I71" s="21"/>
      <c r="J71" s="29"/>
      <c r="K71"/>
      <c r="L71"/>
      <c r="M71"/>
    </row>
    <row r="72" spans="1:13" s="2" customFormat="1" ht="24.75" customHeight="1">
      <c r="A72" s="27">
        <v>44</v>
      </c>
      <c r="B72" s="10" t="s">
        <v>140</v>
      </c>
      <c r="C72" s="28" t="s">
        <v>125</v>
      </c>
      <c r="D72" s="13" t="s">
        <v>137</v>
      </c>
      <c r="E72" s="24">
        <v>0.004166666666666667</v>
      </c>
      <c r="F72" s="24">
        <v>0.019189814814814816</v>
      </c>
      <c r="G72" s="24">
        <f t="shared" si="0"/>
        <v>0.01502314814814815</v>
      </c>
      <c r="H72" s="41">
        <v>14</v>
      </c>
      <c r="I72" s="21"/>
      <c r="J72" s="29"/>
      <c r="K72"/>
      <c r="L72"/>
      <c r="M72"/>
    </row>
    <row r="73" spans="1:13" s="2" customFormat="1" ht="24.75" customHeight="1">
      <c r="A73" s="27">
        <v>45</v>
      </c>
      <c r="B73" s="10" t="s">
        <v>197</v>
      </c>
      <c r="C73" s="28" t="s">
        <v>126</v>
      </c>
      <c r="D73" s="13" t="s">
        <v>137</v>
      </c>
      <c r="E73" s="24">
        <v>0</v>
      </c>
      <c r="F73" s="24">
        <v>0.009791666666666666</v>
      </c>
      <c r="G73" s="24">
        <f t="shared" si="0"/>
        <v>0.009791666666666666</v>
      </c>
      <c r="H73" s="41">
        <v>13</v>
      </c>
      <c r="I73" s="21"/>
      <c r="J73" s="29"/>
      <c r="K73"/>
      <c r="L73"/>
      <c r="M73"/>
    </row>
    <row r="74" spans="1:13" s="2" customFormat="1" ht="24.75" customHeight="1">
      <c r="A74" s="27"/>
      <c r="B74" s="10"/>
      <c r="C74" s="28"/>
      <c r="D74" s="13"/>
      <c r="E74" s="24"/>
      <c r="F74" s="24"/>
      <c r="G74" s="30">
        <f>SUM(G70:G73)</f>
        <v>0.047222222222222214</v>
      </c>
      <c r="H74" s="41"/>
      <c r="I74" s="21" t="s">
        <v>101</v>
      </c>
      <c r="J74" s="29"/>
      <c r="K74"/>
      <c r="L74"/>
      <c r="M74"/>
    </row>
    <row r="75" spans="1:13" ht="24.75" customHeight="1">
      <c r="A75" s="27">
        <v>50</v>
      </c>
      <c r="B75" s="10" t="s">
        <v>57</v>
      </c>
      <c r="C75" s="28" t="s">
        <v>125</v>
      </c>
      <c r="D75" s="13" t="s">
        <v>169</v>
      </c>
      <c r="E75" s="24">
        <v>0.05625</v>
      </c>
      <c r="F75" s="24">
        <v>0.06216435185185185</v>
      </c>
      <c r="G75" s="24">
        <f t="shared" si="0"/>
        <v>0.005914351851851851</v>
      </c>
      <c r="H75" s="41">
        <v>14</v>
      </c>
      <c r="I75" s="21"/>
      <c r="J75" s="29"/>
      <c r="M75" s="2"/>
    </row>
    <row r="76" spans="1:13" ht="24.75" customHeight="1">
      <c r="A76" s="27">
        <v>51</v>
      </c>
      <c r="B76" s="10" t="s">
        <v>58</v>
      </c>
      <c r="C76" s="28" t="s">
        <v>125</v>
      </c>
      <c r="D76" s="13" t="s">
        <v>169</v>
      </c>
      <c r="E76" s="24">
        <v>0.05694444444444444</v>
      </c>
      <c r="F76" s="24">
        <v>0.06273148148148149</v>
      </c>
      <c r="G76" s="24">
        <f t="shared" si="0"/>
        <v>0.005787037037037042</v>
      </c>
      <c r="H76" s="41">
        <v>14</v>
      </c>
      <c r="I76" s="21"/>
      <c r="J76" s="29"/>
      <c r="M76" s="2"/>
    </row>
    <row r="77" spans="1:13" ht="24.75" customHeight="1">
      <c r="A77" s="27">
        <v>52</v>
      </c>
      <c r="B77" s="10" t="s">
        <v>198</v>
      </c>
      <c r="C77" s="28" t="s">
        <v>126</v>
      </c>
      <c r="D77" s="13" t="s">
        <v>169</v>
      </c>
      <c r="E77" s="24">
        <v>0.017361111111111112</v>
      </c>
      <c r="F77" s="24">
        <v>0.02349537037037037</v>
      </c>
      <c r="G77" s="24">
        <f t="shared" si="0"/>
        <v>0.0061342592592592594</v>
      </c>
      <c r="H77" s="41">
        <v>13</v>
      </c>
      <c r="I77" s="21"/>
      <c r="J77" s="29"/>
      <c r="M77" s="2"/>
    </row>
    <row r="78" spans="1:13" ht="24.75" customHeight="1">
      <c r="A78" s="27">
        <v>53</v>
      </c>
      <c r="B78" s="10" t="s">
        <v>60</v>
      </c>
      <c r="C78" s="28" t="s">
        <v>126</v>
      </c>
      <c r="D78" s="13" t="s">
        <v>169</v>
      </c>
      <c r="E78" s="24">
        <v>0.016666666666666666</v>
      </c>
      <c r="F78" s="24">
        <v>0.023587962962962963</v>
      </c>
      <c r="G78" s="24">
        <f t="shared" si="0"/>
        <v>0.006921296296296297</v>
      </c>
      <c r="H78" s="41">
        <v>13</v>
      </c>
      <c r="I78" s="21"/>
      <c r="J78" s="29"/>
      <c r="M78" s="2"/>
    </row>
    <row r="79" spans="1:13" ht="24.75" customHeight="1">
      <c r="A79" s="27"/>
      <c r="B79" s="10"/>
      <c r="C79" s="28"/>
      <c r="D79" s="13"/>
      <c r="E79" s="24"/>
      <c r="F79" s="24"/>
      <c r="G79" s="30">
        <f>SUM(G75:G78)</f>
        <v>0.02475694444444445</v>
      </c>
      <c r="H79" s="41"/>
      <c r="I79" s="21" t="s">
        <v>89</v>
      </c>
      <c r="J79" s="29"/>
      <c r="M79" s="2"/>
    </row>
    <row r="80" spans="1:13" ht="24.75" customHeight="1">
      <c r="A80" s="27"/>
      <c r="B80" s="10" t="s">
        <v>199</v>
      </c>
      <c r="C80" s="28" t="s">
        <v>125</v>
      </c>
      <c r="D80" s="13" t="s">
        <v>200</v>
      </c>
      <c r="E80" s="24">
        <v>0.049999999999999996</v>
      </c>
      <c r="F80" s="24">
        <v>0.0594212962962963</v>
      </c>
      <c r="G80" s="24">
        <f t="shared" si="0"/>
        <v>0.009421296296296303</v>
      </c>
      <c r="H80" s="41">
        <v>14</v>
      </c>
      <c r="I80" s="21"/>
      <c r="J80" s="29"/>
      <c r="M80" s="2"/>
    </row>
    <row r="81" spans="1:13" ht="24.75" customHeight="1">
      <c r="A81" s="27"/>
      <c r="B81" s="10" t="s">
        <v>201</v>
      </c>
      <c r="C81" s="28" t="s">
        <v>125</v>
      </c>
      <c r="D81" s="13" t="s">
        <v>200</v>
      </c>
      <c r="E81" s="24">
        <v>0.05069444444444445</v>
      </c>
      <c r="F81" s="24">
        <v>0.059363425925925924</v>
      </c>
      <c r="G81" s="24">
        <f t="shared" si="0"/>
        <v>0.008668981481481472</v>
      </c>
      <c r="H81" s="41">
        <v>14</v>
      </c>
      <c r="I81" s="21"/>
      <c r="J81" s="29"/>
      <c r="M81" s="2"/>
    </row>
    <row r="82" spans="1:13" ht="24.75" customHeight="1">
      <c r="A82" s="27"/>
      <c r="B82" s="10" t="s">
        <v>59</v>
      </c>
      <c r="C82" s="28" t="s">
        <v>126</v>
      </c>
      <c r="D82" s="13" t="s">
        <v>200</v>
      </c>
      <c r="E82" s="24">
        <v>0.022222222222222223</v>
      </c>
      <c r="F82" s="24">
        <v>0.03200231481481482</v>
      </c>
      <c r="G82" s="24">
        <f t="shared" si="0"/>
        <v>0.009780092592592594</v>
      </c>
      <c r="H82" s="41">
        <v>13</v>
      </c>
      <c r="I82" s="21"/>
      <c r="J82" s="29"/>
      <c r="M82" s="2"/>
    </row>
    <row r="83" spans="1:13" ht="24.75" customHeight="1">
      <c r="A83" s="27"/>
      <c r="B83" s="10" t="s">
        <v>202</v>
      </c>
      <c r="C83" s="28" t="s">
        <v>126</v>
      </c>
      <c r="D83" s="13" t="s">
        <v>200</v>
      </c>
      <c r="E83" s="24">
        <v>0.01875</v>
      </c>
      <c r="F83" s="24">
        <v>0.027222222222222228</v>
      </c>
      <c r="G83" s="24">
        <f t="shared" si="0"/>
        <v>0.008472222222222228</v>
      </c>
      <c r="H83" s="41">
        <v>13</v>
      </c>
      <c r="I83" s="21"/>
      <c r="J83" s="29"/>
      <c r="M83" s="2"/>
    </row>
    <row r="84" spans="1:13" ht="24.75" customHeight="1">
      <c r="A84" s="27"/>
      <c r="B84" s="10"/>
      <c r="C84" s="28"/>
      <c r="D84" s="13"/>
      <c r="E84" s="24"/>
      <c r="F84" s="24"/>
      <c r="G84" s="30">
        <f>SUM(G80:G83)</f>
        <v>0.03634259259259259</v>
      </c>
      <c r="H84" s="41"/>
      <c r="I84" s="21" t="s">
        <v>96</v>
      </c>
      <c r="J84" s="29"/>
      <c r="M84" s="2"/>
    </row>
    <row r="85" spans="1:13" ht="24.75" customHeight="1">
      <c r="A85" s="27">
        <v>54</v>
      </c>
      <c r="B85" s="10" t="s">
        <v>173</v>
      </c>
      <c r="C85" s="28" t="s">
        <v>125</v>
      </c>
      <c r="D85" s="13" t="s">
        <v>171</v>
      </c>
      <c r="E85" s="24">
        <v>0.01875</v>
      </c>
      <c r="F85" s="24">
        <v>0.027291666666666662</v>
      </c>
      <c r="G85" s="24">
        <f t="shared" si="0"/>
        <v>0.008541666666666663</v>
      </c>
      <c r="H85" s="41">
        <v>14</v>
      </c>
      <c r="I85" s="21"/>
      <c r="J85" s="29"/>
      <c r="M85" s="2"/>
    </row>
    <row r="86" spans="1:13" ht="24.75" customHeight="1">
      <c r="A86" s="27">
        <v>55</v>
      </c>
      <c r="B86" s="10" t="s">
        <v>174</v>
      </c>
      <c r="C86" s="28" t="s">
        <v>125</v>
      </c>
      <c r="D86" s="13" t="s">
        <v>171</v>
      </c>
      <c r="E86" s="24">
        <v>0.02013888888888889</v>
      </c>
      <c r="F86" s="24">
        <v>0.0319212962962963</v>
      </c>
      <c r="G86" s="24">
        <f t="shared" si="0"/>
        <v>0.011782407407407412</v>
      </c>
      <c r="H86" s="41">
        <v>14</v>
      </c>
      <c r="I86" s="21"/>
      <c r="J86" s="29"/>
      <c r="M86" s="2"/>
    </row>
    <row r="87" spans="1:13" ht="24.75" customHeight="1">
      <c r="A87" s="27">
        <v>56</v>
      </c>
      <c r="B87" s="10" t="s">
        <v>172</v>
      </c>
      <c r="C87" s="28" t="s">
        <v>125</v>
      </c>
      <c r="D87" s="13" t="s">
        <v>171</v>
      </c>
      <c r="E87" s="24">
        <v>0.049305555555555554</v>
      </c>
      <c r="F87" s="24">
        <v>0.05652777777777778</v>
      </c>
      <c r="G87" s="24">
        <f t="shared" si="0"/>
        <v>0.007222222222222227</v>
      </c>
      <c r="H87" s="41">
        <v>14</v>
      </c>
      <c r="I87" s="21"/>
      <c r="J87" s="29"/>
      <c r="M87" s="2"/>
    </row>
    <row r="88" spans="1:12" s="2" customFormat="1" ht="24.75" customHeight="1">
      <c r="A88" s="12">
        <v>57</v>
      </c>
      <c r="B88" s="9" t="s">
        <v>170</v>
      </c>
      <c r="C88" s="43" t="s">
        <v>125</v>
      </c>
      <c r="D88" s="13" t="s">
        <v>171</v>
      </c>
      <c r="E88" s="44">
        <v>0.04861111111111111</v>
      </c>
      <c r="F88" s="44">
        <v>0.05659722222222222</v>
      </c>
      <c r="G88" s="44">
        <f t="shared" si="0"/>
        <v>0.00798611111111111</v>
      </c>
      <c r="H88" s="45">
        <v>14</v>
      </c>
      <c r="I88" s="19"/>
      <c r="J88" s="46" t="s">
        <v>203</v>
      </c>
      <c r="K88"/>
      <c r="L88"/>
    </row>
    <row r="89" spans="1:10" ht="24.75" customHeight="1">
      <c r="A89" s="32"/>
      <c r="B89" s="33"/>
      <c r="C89" s="33"/>
      <c r="D89" s="34"/>
      <c r="E89" s="33"/>
      <c r="F89" s="33"/>
      <c r="G89" s="35">
        <f>SUM(G85:G88)</f>
        <v>0.035532407407407415</v>
      </c>
      <c r="H89" s="47"/>
      <c r="I89" s="48" t="s">
        <v>104</v>
      </c>
      <c r="J89" s="33"/>
    </row>
    <row r="90" spans="1:10" ht="29.25" customHeight="1">
      <c r="A90" s="97" t="s">
        <v>204</v>
      </c>
      <c r="B90" s="97"/>
      <c r="C90" s="97"/>
      <c r="D90" s="97"/>
      <c r="E90" s="7"/>
      <c r="F90" s="7"/>
      <c r="G90" s="7"/>
      <c r="H90" s="49"/>
      <c r="I90" s="7"/>
      <c r="J90" s="7"/>
    </row>
  </sheetData>
  <sheetProtection/>
  <mergeCells count="13">
    <mergeCell ref="A2:J2"/>
    <mergeCell ref="A4:J4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A90:D90"/>
  </mergeCells>
  <printOptions/>
  <pageMargins left="0.4330708661417323" right="0.2362204724409449" top="0.35433070866141736" bottom="0.3937007874015748" header="1.141732283464567" footer="0.5118110236220472"/>
  <pageSetup fitToHeight="2" fitToWidth="1" horizontalDpi="300" verticalDpi="3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2"/>
  <sheetViews>
    <sheetView zoomScale="75" zoomScaleNormal="75" zoomScalePageLayoutView="0" workbookViewId="0" topLeftCell="A1">
      <selection activeCell="L20" sqref="L20"/>
    </sheetView>
  </sheetViews>
  <sheetFormatPr defaultColWidth="9.00390625" defaultRowHeight="12.75"/>
  <cols>
    <col min="1" max="1" width="4.625" style="2" customWidth="1"/>
    <col min="2" max="2" width="30.375" style="0" customWidth="1"/>
    <col min="3" max="3" width="5.75390625" style="0" customWidth="1"/>
    <col min="4" max="4" width="32.25390625" style="0" customWidth="1"/>
    <col min="5" max="5" width="11.00390625" style="0" customWidth="1"/>
    <col min="6" max="6" width="12.75390625" style="0" customWidth="1"/>
    <col min="7" max="7" width="12.125" style="0" customWidth="1"/>
    <col min="8" max="8" width="8.875" style="0" customWidth="1"/>
    <col min="9" max="9" width="11.125" style="0" customWidth="1"/>
    <col min="10" max="10" width="19.75390625" style="0" customWidth="1"/>
  </cols>
  <sheetData>
    <row r="1" ht="7.5" customHeight="1"/>
    <row r="2" spans="1:10" ht="18">
      <c r="A2" s="84" t="s">
        <v>5</v>
      </c>
      <c r="B2" s="84"/>
      <c r="C2" s="84"/>
      <c r="D2" s="84"/>
      <c r="E2" s="84"/>
      <c r="F2" s="84"/>
      <c r="G2" s="84"/>
      <c r="H2" s="84"/>
      <c r="I2" s="84"/>
      <c r="J2" s="84"/>
    </row>
    <row r="4" spans="1:10" ht="23.25">
      <c r="A4" s="85" t="s">
        <v>121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8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2.75">
      <c r="A6" s="3" t="s">
        <v>1</v>
      </c>
      <c r="B6" s="1"/>
      <c r="C6" s="1"/>
      <c r="E6" s="1"/>
      <c r="F6" s="1"/>
      <c r="G6" s="1"/>
      <c r="H6" s="1"/>
      <c r="I6" s="1"/>
      <c r="J6" s="1" t="s">
        <v>6</v>
      </c>
    </row>
    <row r="7" ht="6.75" customHeight="1"/>
    <row r="8" spans="1:10" ht="25.5" customHeight="1">
      <c r="A8" s="87" t="s">
        <v>3</v>
      </c>
      <c r="B8" s="89" t="s">
        <v>122</v>
      </c>
      <c r="C8" s="89" t="s">
        <v>123</v>
      </c>
      <c r="D8" s="89" t="s">
        <v>2</v>
      </c>
      <c r="E8" s="89" t="s">
        <v>26</v>
      </c>
      <c r="F8" s="89" t="s">
        <v>27</v>
      </c>
      <c r="G8" s="89" t="s">
        <v>28</v>
      </c>
      <c r="H8" s="89" t="s">
        <v>124</v>
      </c>
      <c r="I8" s="89" t="s">
        <v>0</v>
      </c>
      <c r="J8" s="89" t="s">
        <v>31</v>
      </c>
    </row>
    <row r="9" spans="1:10" ht="13.5" customHeight="1">
      <c r="A9" s="87"/>
      <c r="B9" s="89"/>
      <c r="C9" s="110"/>
      <c r="D9" s="89"/>
      <c r="E9" s="89"/>
      <c r="F9" s="89"/>
      <c r="G9" s="89"/>
      <c r="H9" s="89"/>
      <c r="I9" s="89"/>
      <c r="J9" s="89"/>
    </row>
    <row r="10" spans="1:12" ht="24.75" customHeight="1">
      <c r="A10" s="27">
        <v>1</v>
      </c>
      <c r="B10" s="10" t="s">
        <v>35</v>
      </c>
      <c r="C10" s="28" t="s">
        <v>125</v>
      </c>
      <c r="D10" s="13" t="s">
        <v>37</v>
      </c>
      <c r="E10" s="24">
        <v>0.025694444444444447</v>
      </c>
      <c r="F10" s="25">
        <v>0.028865740740740744</v>
      </c>
      <c r="G10" s="24">
        <f>F10-E10</f>
        <v>0.003171296296296297</v>
      </c>
      <c r="H10" s="27">
        <v>6</v>
      </c>
      <c r="I10" s="27"/>
      <c r="J10" s="29"/>
      <c r="K10" s="2"/>
      <c r="L10" s="2"/>
    </row>
    <row r="11" spans="1:12" ht="24.75" customHeight="1">
      <c r="A11" s="27">
        <v>2</v>
      </c>
      <c r="B11" s="10" t="s">
        <v>36</v>
      </c>
      <c r="C11" s="28" t="s">
        <v>125</v>
      </c>
      <c r="D11" s="13" t="s">
        <v>37</v>
      </c>
      <c r="E11" s="24">
        <v>0.017013888888888887</v>
      </c>
      <c r="F11" s="24">
        <v>0.021412037037037035</v>
      </c>
      <c r="G11" s="24">
        <f>F11-E11</f>
        <v>0.0043981481481481476</v>
      </c>
      <c r="H11" s="27">
        <v>6</v>
      </c>
      <c r="I11" s="27"/>
      <c r="J11" s="29"/>
      <c r="K11" s="2"/>
      <c r="L11" s="2"/>
    </row>
    <row r="12" spans="1:12" ht="24.75" customHeight="1">
      <c r="A12" s="27">
        <v>3</v>
      </c>
      <c r="B12" s="10" t="s">
        <v>39</v>
      </c>
      <c r="C12" s="28" t="s">
        <v>126</v>
      </c>
      <c r="D12" s="13" t="s">
        <v>37</v>
      </c>
      <c r="E12" s="24">
        <v>0.0125</v>
      </c>
      <c r="F12" s="24">
        <v>0.017326388888888888</v>
      </c>
      <c r="G12" s="24">
        <f>F12-E12</f>
        <v>0.004826388888888887</v>
      </c>
      <c r="H12" s="27">
        <v>6</v>
      </c>
      <c r="I12" s="27"/>
      <c r="J12" s="29"/>
      <c r="K12" s="2"/>
      <c r="L12" s="2"/>
    </row>
    <row r="13" spans="1:12" ht="24.75" customHeight="1">
      <c r="A13" s="27">
        <v>4</v>
      </c>
      <c r="B13" s="10" t="s">
        <v>38</v>
      </c>
      <c r="C13" s="28" t="s">
        <v>126</v>
      </c>
      <c r="D13" s="13" t="s">
        <v>37</v>
      </c>
      <c r="E13" s="24">
        <v>0.0125</v>
      </c>
      <c r="F13" s="24">
        <v>0.017384259259259262</v>
      </c>
      <c r="G13" s="24">
        <f>F13-E13</f>
        <v>0.004884259259259262</v>
      </c>
      <c r="H13" s="27">
        <v>6</v>
      </c>
      <c r="I13" s="27"/>
      <c r="J13" s="29"/>
      <c r="K13" s="2"/>
      <c r="L13" s="2"/>
    </row>
    <row r="14" spans="1:12" ht="24.75" customHeight="1">
      <c r="A14" s="27"/>
      <c r="B14" s="10"/>
      <c r="C14" s="28"/>
      <c r="D14" s="13"/>
      <c r="E14" s="24"/>
      <c r="F14" s="24"/>
      <c r="G14" s="30">
        <f>SUM(G10:G13)</f>
        <v>0.017280092592592593</v>
      </c>
      <c r="H14" s="27"/>
      <c r="I14" s="31">
        <v>3</v>
      </c>
      <c r="J14" s="29"/>
      <c r="K14" s="2"/>
      <c r="L14" s="2"/>
    </row>
    <row r="15" spans="1:12" ht="24.75" customHeight="1">
      <c r="A15" s="27">
        <v>5</v>
      </c>
      <c r="B15" s="10" t="s">
        <v>82</v>
      </c>
      <c r="C15" s="28" t="s">
        <v>125</v>
      </c>
      <c r="D15" s="13" t="s">
        <v>12</v>
      </c>
      <c r="E15" s="24">
        <v>0.017708333333333333</v>
      </c>
      <c r="F15" s="24">
        <v>0.022222222222222223</v>
      </c>
      <c r="G15" s="24">
        <f>F15-E15</f>
        <v>0.00451388888888889</v>
      </c>
      <c r="H15" s="27">
        <v>6</v>
      </c>
      <c r="I15" s="27"/>
      <c r="J15" s="29"/>
      <c r="K15" s="2"/>
      <c r="L15" s="2"/>
    </row>
    <row r="16" spans="1:12" ht="24.75" customHeight="1">
      <c r="A16" s="27">
        <v>6</v>
      </c>
      <c r="B16" s="10" t="s">
        <v>81</v>
      </c>
      <c r="C16" s="28" t="s">
        <v>126</v>
      </c>
      <c r="D16" s="13" t="s">
        <v>12</v>
      </c>
      <c r="E16" s="24">
        <v>0.017708333333333333</v>
      </c>
      <c r="F16" s="24">
        <v>0.022291666666666668</v>
      </c>
      <c r="G16" s="24">
        <f>F16-E16</f>
        <v>0.004583333333333335</v>
      </c>
      <c r="H16" s="27">
        <v>6</v>
      </c>
      <c r="I16" s="27"/>
      <c r="J16" s="29"/>
      <c r="K16" s="2"/>
      <c r="L16" s="2"/>
    </row>
    <row r="17" spans="1:12" ht="24.75" customHeight="1">
      <c r="A17" s="27"/>
      <c r="B17" s="10"/>
      <c r="C17" s="28"/>
      <c r="D17" s="13"/>
      <c r="E17" s="24"/>
      <c r="F17" s="24"/>
      <c r="G17" s="30">
        <f>SUM(G15:G16)</f>
        <v>0.009097222222222225</v>
      </c>
      <c r="H17" s="27"/>
      <c r="I17" s="27">
        <v>14</v>
      </c>
      <c r="J17" s="29" t="s">
        <v>127</v>
      </c>
      <c r="K17" s="2"/>
      <c r="L17" s="2"/>
    </row>
    <row r="18" spans="1:12" ht="24.75" customHeight="1">
      <c r="A18" s="27">
        <v>7</v>
      </c>
      <c r="B18" s="10" t="s">
        <v>128</v>
      </c>
      <c r="C18" s="28" t="s">
        <v>126</v>
      </c>
      <c r="D18" s="13" t="s">
        <v>68</v>
      </c>
      <c r="E18" s="24">
        <v>0.004166666666666667</v>
      </c>
      <c r="F18" s="24">
        <v>0.019328703703703702</v>
      </c>
      <c r="G18" s="24">
        <f>F18-E18</f>
        <v>0.015162037037037036</v>
      </c>
      <c r="H18" s="27">
        <v>6</v>
      </c>
      <c r="I18" s="27"/>
      <c r="J18" s="29"/>
      <c r="K18" s="2"/>
      <c r="L18" s="2"/>
    </row>
    <row r="19" spans="1:12" ht="24.75" customHeight="1">
      <c r="A19" s="27">
        <v>8</v>
      </c>
      <c r="B19" s="10" t="s">
        <v>129</v>
      </c>
      <c r="C19" s="28" t="s">
        <v>126</v>
      </c>
      <c r="D19" s="13" t="s">
        <v>68</v>
      </c>
      <c r="E19" s="24">
        <v>0.0038194444444444443</v>
      </c>
      <c r="F19" s="24">
        <v>0.01902777777777778</v>
      </c>
      <c r="G19" s="24">
        <f>F19-E19</f>
        <v>0.015208333333333334</v>
      </c>
      <c r="H19" s="27">
        <v>6</v>
      </c>
      <c r="I19" s="27"/>
      <c r="J19" s="29"/>
      <c r="K19" s="2"/>
      <c r="L19" s="2"/>
    </row>
    <row r="20" spans="1:12" ht="24.75" customHeight="1">
      <c r="A20" s="27">
        <v>9</v>
      </c>
      <c r="B20" s="10" t="s">
        <v>130</v>
      </c>
      <c r="C20" s="28" t="s">
        <v>125</v>
      </c>
      <c r="D20" s="13" t="s">
        <v>68</v>
      </c>
      <c r="E20" s="24">
        <v>0.0038194444444444443</v>
      </c>
      <c r="F20" s="24">
        <v>0.019039351851851852</v>
      </c>
      <c r="G20" s="24">
        <f>F20-E20</f>
        <v>0.015219907407407408</v>
      </c>
      <c r="H20" s="27">
        <v>6</v>
      </c>
      <c r="I20" s="27"/>
      <c r="J20" s="29"/>
      <c r="K20" s="2"/>
      <c r="L20" s="2"/>
    </row>
    <row r="21" spans="1:12" ht="24.75" customHeight="1">
      <c r="A21" s="27">
        <v>10</v>
      </c>
      <c r="B21" s="10" t="s">
        <v>131</v>
      </c>
      <c r="C21" s="28" t="s">
        <v>125</v>
      </c>
      <c r="D21" s="13" t="s">
        <v>68</v>
      </c>
      <c r="E21" s="24">
        <v>0.004166666666666667</v>
      </c>
      <c r="F21" s="24">
        <v>0.019490740740740743</v>
      </c>
      <c r="G21" s="24">
        <f>F21-E21</f>
        <v>0.015324074074074077</v>
      </c>
      <c r="H21" s="27">
        <v>6</v>
      </c>
      <c r="I21" s="27"/>
      <c r="J21" s="29"/>
      <c r="K21" s="2"/>
      <c r="L21" s="2"/>
    </row>
    <row r="22" spans="1:12" ht="24.75" customHeight="1">
      <c r="A22" s="27"/>
      <c r="B22" s="10"/>
      <c r="C22" s="28"/>
      <c r="D22" s="13"/>
      <c r="E22" s="24"/>
      <c r="F22" s="24"/>
      <c r="G22" s="30">
        <f>SUM(G18:G21)</f>
        <v>0.06091435185185186</v>
      </c>
      <c r="H22" s="27"/>
      <c r="I22" s="27">
        <v>10</v>
      </c>
      <c r="J22" s="29"/>
      <c r="K22" s="2"/>
      <c r="L22" s="2"/>
    </row>
    <row r="23" spans="1:12" ht="24.75" customHeight="1">
      <c r="A23" s="27">
        <v>11</v>
      </c>
      <c r="B23" s="10" t="s">
        <v>132</v>
      </c>
      <c r="C23" s="28" t="s">
        <v>125</v>
      </c>
      <c r="D23" s="13" t="s">
        <v>8</v>
      </c>
      <c r="E23" s="24">
        <v>0.009375</v>
      </c>
      <c r="F23" s="24">
        <v>0.014074074074074074</v>
      </c>
      <c r="G23" s="24">
        <f>F23-E23</f>
        <v>0.004699074074074074</v>
      </c>
      <c r="H23" s="27">
        <v>6</v>
      </c>
      <c r="I23" s="27"/>
      <c r="J23" s="29"/>
      <c r="K23" s="2"/>
      <c r="L23" s="2"/>
    </row>
    <row r="24" spans="1:12" ht="24.75" customHeight="1">
      <c r="A24" s="27">
        <v>12</v>
      </c>
      <c r="B24" s="10" t="s">
        <v>133</v>
      </c>
      <c r="C24" s="28" t="s">
        <v>125</v>
      </c>
      <c r="D24" s="13" t="s">
        <v>8</v>
      </c>
      <c r="E24" s="24">
        <v>0.010069444444444445</v>
      </c>
      <c r="F24" s="24">
        <v>0.015625</v>
      </c>
      <c r="G24" s="24">
        <f>F24-E24</f>
        <v>0.005555555555555555</v>
      </c>
      <c r="H24" s="27">
        <v>6</v>
      </c>
      <c r="I24" s="27"/>
      <c r="J24" s="29"/>
      <c r="K24" s="2"/>
      <c r="L24" s="2"/>
    </row>
    <row r="25" spans="1:12" ht="24.75" customHeight="1">
      <c r="A25" s="27">
        <v>13</v>
      </c>
      <c r="B25" s="10" t="s">
        <v>134</v>
      </c>
      <c r="C25" s="28" t="s">
        <v>126</v>
      </c>
      <c r="D25" s="13" t="s">
        <v>8</v>
      </c>
      <c r="E25" s="24">
        <v>0.010069444444444445</v>
      </c>
      <c r="F25" s="24">
        <v>0.016469907407407405</v>
      </c>
      <c r="G25" s="24">
        <f>F25-E25</f>
        <v>0.00640046296296296</v>
      </c>
      <c r="H25" s="27">
        <v>6</v>
      </c>
      <c r="I25" s="27"/>
      <c r="J25" s="29"/>
      <c r="K25" s="2"/>
      <c r="L25" s="2"/>
    </row>
    <row r="26" spans="1:13" ht="24.75" customHeight="1">
      <c r="A26" s="27">
        <v>14</v>
      </c>
      <c r="B26" s="10" t="s">
        <v>135</v>
      </c>
      <c r="C26" s="28" t="s">
        <v>126</v>
      </c>
      <c r="D26" s="13" t="s">
        <v>8</v>
      </c>
      <c r="E26" s="24">
        <v>0.009375</v>
      </c>
      <c r="F26" s="24">
        <v>0.016840277777777777</v>
      </c>
      <c r="G26" s="24">
        <f>F26-E26</f>
        <v>0.007465277777777777</v>
      </c>
      <c r="H26" s="27">
        <v>6</v>
      </c>
      <c r="I26" s="27"/>
      <c r="J26" s="29"/>
      <c r="K26" s="2"/>
      <c r="L26" s="2"/>
      <c r="M26" s="2"/>
    </row>
    <row r="27" spans="1:13" ht="24.75" customHeight="1">
      <c r="A27" s="27"/>
      <c r="B27" s="10"/>
      <c r="C27" s="28"/>
      <c r="D27" s="13"/>
      <c r="E27" s="24"/>
      <c r="F27" s="24"/>
      <c r="G27" s="30">
        <f>SUM(G23:G26)</f>
        <v>0.02412037037037037</v>
      </c>
      <c r="H27" s="27"/>
      <c r="I27" s="27">
        <v>6</v>
      </c>
      <c r="J27" s="29"/>
      <c r="K27" s="2"/>
      <c r="L27" s="2"/>
      <c r="M27" s="2"/>
    </row>
    <row r="28" spans="1:13" ht="24.75" customHeight="1">
      <c r="A28" s="27">
        <v>15</v>
      </c>
      <c r="B28" s="10" t="s">
        <v>136</v>
      </c>
      <c r="C28" s="28" t="s">
        <v>126</v>
      </c>
      <c r="D28" s="13" t="s">
        <v>137</v>
      </c>
      <c r="E28" s="24">
        <v>0.019791666666666666</v>
      </c>
      <c r="F28" s="24">
        <v>0.03993055555555556</v>
      </c>
      <c r="G28" s="24">
        <f>F28-E28</f>
        <v>0.020138888888888894</v>
      </c>
      <c r="H28" s="27">
        <v>5</v>
      </c>
      <c r="I28" s="27"/>
      <c r="J28" s="29"/>
      <c r="M28" s="2"/>
    </row>
    <row r="29" spans="1:13" ht="24.75" customHeight="1">
      <c r="A29" s="27">
        <v>16</v>
      </c>
      <c r="B29" s="10" t="s">
        <v>138</v>
      </c>
      <c r="C29" s="28" t="s">
        <v>126</v>
      </c>
      <c r="D29" s="13" t="s">
        <v>137</v>
      </c>
      <c r="E29" s="24">
        <v>0.019791666666666666</v>
      </c>
      <c r="F29" s="24">
        <v>0.0399305555555556</v>
      </c>
      <c r="G29" s="24">
        <f>F29-E29</f>
        <v>0.020138888888888935</v>
      </c>
      <c r="H29" s="27">
        <v>5</v>
      </c>
      <c r="I29" s="27"/>
      <c r="J29" s="29"/>
      <c r="M29" s="2"/>
    </row>
    <row r="30" spans="1:13" ht="24.75" customHeight="1">
      <c r="A30" s="27">
        <v>17</v>
      </c>
      <c r="B30" s="10" t="s">
        <v>139</v>
      </c>
      <c r="C30" s="28" t="s">
        <v>125</v>
      </c>
      <c r="D30" s="13" t="s">
        <v>137</v>
      </c>
      <c r="E30" s="24">
        <v>0.019444444444444445</v>
      </c>
      <c r="F30" s="24">
        <v>0.03993055555555556</v>
      </c>
      <c r="G30" s="24">
        <f>F30-E30</f>
        <v>0.020486111111111115</v>
      </c>
      <c r="H30" s="27">
        <v>5</v>
      </c>
      <c r="I30" s="27"/>
      <c r="J30" s="29"/>
      <c r="M30" s="2"/>
    </row>
    <row r="31" spans="1:13" s="2" customFormat="1" ht="24.75" customHeight="1">
      <c r="A31" s="27">
        <v>18</v>
      </c>
      <c r="B31" s="10" t="s">
        <v>140</v>
      </c>
      <c r="C31" s="28" t="s">
        <v>125</v>
      </c>
      <c r="D31" s="13" t="s">
        <v>137</v>
      </c>
      <c r="E31" s="24">
        <v>0.019444444444444445</v>
      </c>
      <c r="F31" s="24">
        <v>0.0399305555555556</v>
      </c>
      <c r="G31" s="24">
        <f>F31-E31</f>
        <v>0.020486111111111156</v>
      </c>
      <c r="H31" s="27">
        <v>5</v>
      </c>
      <c r="I31" s="27"/>
      <c r="J31" s="29"/>
      <c r="M31"/>
    </row>
    <row r="32" spans="1:13" s="2" customFormat="1" ht="24.75" customHeight="1">
      <c r="A32" s="27"/>
      <c r="B32" s="10"/>
      <c r="C32" s="28"/>
      <c r="D32" s="13"/>
      <c r="E32" s="24"/>
      <c r="F32" s="24"/>
      <c r="G32" s="30">
        <f>SUM(G28:G31)</f>
        <v>0.0812500000000001</v>
      </c>
      <c r="H32" s="27"/>
      <c r="I32" s="27">
        <v>13</v>
      </c>
      <c r="J32" s="29" t="s">
        <v>141</v>
      </c>
      <c r="M32"/>
    </row>
    <row r="33" spans="1:12" ht="24.75" customHeight="1">
      <c r="A33" s="27">
        <v>19</v>
      </c>
      <c r="B33" s="10" t="s">
        <v>79</v>
      </c>
      <c r="C33" s="28" t="s">
        <v>125</v>
      </c>
      <c r="D33" s="13" t="s">
        <v>10</v>
      </c>
      <c r="E33" s="24">
        <v>0.00034722222222222224</v>
      </c>
      <c r="F33" s="24">
        <v>0.004942129629629629</v>
      </c>
      <c r="G33" s="24">
        <f>F33-E33</f>
        <v>0.004594907407407407</v>
      </c>
      <c r="H33" s="27">
        <v>6</v>
      </c>
      <c r="I33" s="27"/>
      <c r="J33" s="29"/>
      <c r="K33" s="2"/>
      <c r="L33" s="2"/>
    </row>
    <row r="34" spans="1:12" ht="24.75" customHeight="1">
      <c r="A34" s="27">
        <v>20</v>
      </c>
      <c r="B34" s="10" t="s">
        <v>78</v>
      </c>
      <c r="C34" s="28" t="s">
        <v>126</v>
      </c>
      <c r="D34" s="13" t="s">
        <v>10</v>
      </c>
      <c r="E34" s="24">
        <v>0.00034722222222222224</v>
      </c>
      <c r="F34" s="24">
        <v>0.005023148148148148</v>
      </c>
      <c r="G34" s="24">
        <f>F34-E34</f>
        <v>0.004675925925925926</v>
      </c>
      <c r="H34" s="27">
        <v>6</v>
      </c>
      <c r="I34" s="27"/>
      <c r="J34" s="29"/>
      <c r="K34" s="2"/>
      <c r="L34" s="2"/>
    </row>
    <row r="35" spans="1:12" ht="24.75" customHeight="1">
      <c r="A35" s="27">
        <v>21</v>
      </c>
      <c r="B35" s="10" t="s">
        <v>77</v>
      </c>
      <c r="C35" s="28" t="s">
        <v>125</v>
      </c>
      <c r="D35" s="13" t="s">
        <v>10</v>
      </c>
      <c r="E35" s="24">
        <v>0</v>
      </c>
      <c r="F35" s="24">
        <v>0.004976851851851852</v>
      </c>
      <c r="G35" s="24">
        <f>F35-E35</f>
        <v>0.004976851851851852</v>
      </c>
      <c r="H35" s="27">
        <v>6</v>
      </c>
      <c r="I35" s="27"/>
      <c r="J35" s="29"/>
      <c r="K35" s="2"/>
      <c r="L35" s="2"/>
    </row>
    <row r="36" spans="1:10" ht="24.75" customHeight="1">
      <c r="A36" s="27">
        <v>22</v>
      </c>
      <c r="B36" s="10" t="s">
        <v>142</v>
      </c>
      <c r="C36" s="28" t="s">
        <v>126</v>
      </c>
      <c r="D36" s="13" t="s">
        <v>10</v>
      </c>
      <c r="E36" s="24">
        <v>0</v>
      </c>
      <c r="F36" s="24">
        <v>0.0050347222222222225</v>
      </c>
      <c r="G36" s="24">
        <f>F36-E36</f>
        <v>0.0050347222222222225</v>
      </c>
      <c r="H36" s="27">
        <v>6</v>
      </c>
      <c r="I36" s="27"/>
      <c r="J36" s="29"/>
    </row>
    <row r="37" spans="1:10" ht="24.75" customHeight="1">
      <c r="A37" s="27"/>
      <c r="B37" s="10"/>
      <c r="C37" s="28"/>
      <c r="D37" s="13"/>
      <c r="E37" s="24"/>
      <c r="F37" s="24"/>
      <c r="G37" s="30">
        <f>SUM(G33:G36)</f>
        <v>0.019282407407407408</v>
      </c>
      <c r="H37" s="27"/>
      <c r="I37" s="31">
        <v>4</v>
      </c>
      <c r="J37" s="29"/>
    </row>
    <row r="38" spans="1:10" ht="24.75" customHeight="1">
      <c r="A38" s="27">
        <v>23</v>
      </c>
      <c r="B38" s="10" t="s">
        <v>143</v>
      </c>
      <c r="C38" s="28" t="s">
        <v>126</v>
      </c>
      <c r="D38" s="13" t="s">
        <v>144</v>
      </c>
      <c r="E38" s="24">
        <v>0.007291666666666666</v>
      </c>
      <c r="F38" s="24">
        <v>0.013888888888888888</v>
      </c>
      <c r="G38" s="24">
        <f>F38-E38</f>
        <v>0.006597222222222222</v>
      </c>
      <c r="H38" s="27">
        <v>6</v>
      </c>
      <c r="I38" s="27"/>
      <c r="J38" s="29"/>
    </row>
    <row r="39" spans="1:13" s="2" customFormat="1" ht="24.75" customHeight="1">
      <c r="A39" s="27">
        <v>24</v>
      </c>
      <c r="B39" s="10" t="s">
        <v>145</v>
      </c>
      <c r="C39" s="28" t="s">
        <v>125</v>
      </c>
      <c r="D39" s="13" t="s">
        <v>144</v>
      </c>
      <c r="E39" s="24">
        <v>0.007291666666666666</v>
      </c>
      <c r="F39" s="24">
        <v>0.013900462962962962</v>
      </c>
      <c r="G39" s="24">
        <f>F39-E39</f>
        <v>0.006608796296296296</v>
      </c>
      <c r="H39" s="27">
        <v>6</v>
      </c>
      <c r="I39" s="27"/>
      <c r="J39" s="29"/>
      <c r="K39"/>
      <c r="L39"/>
      <c r="M39"/>
    </row>
    <row r="40" spans="1:10" ht="24.75" customHeight="1">
      <c r="A40" s="27">
        <v>25</v>
      </c>
      <c r="B40" s="10" t="s">
        <v>146</v>
      </c>
      <c r="C40" s="28" t="s">
        <v>126</v>
      </c>
      <c r="D40" s="13" t="s">
        <v>144</v>
      </c>
      <c r="E40" s="24">
        <v>0.026736111111111113</v>
      </c>
      <c r="F40" s="24">
        <v>0.03474537037037037</v>
      </c>
      <c r="G40" s="24">
        <f>F40-E40</f>
        <v>0.008009259259259258</v>
      </c>
      <c r="H40" s="27">
        <v>6</v>
      </c>
      <c r="I40" s="27"/>
      <c r="J40" s="29"/>
    </row>
    <row r="41" spans="1:10" ht="24.75" customHeight="1">
      <c r="A41" s="27">
        <v>26</v>
      </c>
      <c r="B41" s="10" t="s">
        <v>147</v>
      </c>
      <c r="C41" s="28" t="s">
        <v>125</v>
      </c>
      <c r="D41" s="13" t="s">
        <v>144</v>
      </c>
      <c r="E41" s="24">
        <v>0.008680555555555556</v>
      </c>
      <c r="F41" s="24">
        <v>0.01778935185185185</v>
      </c>
      <c r="G41" s="24">
        <f>F41-E41</f>
        <v>0.009108796296296295</v>
      </c>
      <c r="H41" s="27">
        <v>6</v>
      </c>
      <c r="I41" s="27"/>
      <c r="J41" s="29"/>
    </row>
    <row r="42" spans="1:10" ht="24.75" customHeight="1">
      <c r="A42" s="27"/>
      <c r="B42" s="10"/>
      <c r="C42" s="28"/>
      <c r="D42" s="13"/>
      <c r="E42" s="24"/>
      <c r="F42" s="24"/>
      <c r="G42" s="30">
        <f>SUM(G38:G41)</f>
        <v>0.030324074074074073</v>
      </c>
      <c r="H42" s="27"/>
      <c r="I42" s="27">
        <v>7</v>
      </c>
      <c r="J42" s="29"/>
    </row>
    <row r="43" spans="1:10" ht="24.75" customHeight="1">
      <c r="A43" s="27">
        <v>27</v>
      </c>
      <c r="B43" s="10" t="s">
        <v>148</v>
      </c>
      <c r="C43" s="28" t="s">
        <v>125</v>
      </c>
      <c r="D43" s="13" t="s">
        <v>149</v>
      </c>
      <c r="E43" s="24">
        <v>0.001388888888888889</v>
      </c>
      <c r="F43" s="24">
        <v>0.0075</v>
      </c>
      <c r="G43" s="24">
        <f>F43-E43</f>
        <v>0.0061111111111111106</v>
      </c>
      <c r="H43" s="27">
        <v>6</v>
      </c>
      <c r="I43" s="27"/>
      <c r="J43" s="29"/>
    </row>
    <row r="44" spans="1:10" ht="24.75" customHeight="1">
      <c r="A44" s="27">
        <v>28</v>
      </c>
      <c r="B44" s="10" t="s">
        <v>150</v>
      </c>
      <c r="C44" s="28" t="s">
        <v>126</v>
      </c>
      <c r="D44" s="13" t="s">
        <v>149</v>
      </c>
      <c r="E44" s="24">
        <v>0.0006944444444444445</v>
      </c>
      <c r="F44" s="24">
        <v>0.008449074074074074</v>
      </c>
      <c r="G44" s="24">
        <f>F44-E44</f>
        <v>0.0077546296296296295</v>
      </c>
      <c r="H44" s="27">
        <v>6</v>
      </c>
      <c r="I44" s="27"/>
      <c r="J44" s="29"/>
    </row>
    <row r="45" spans="1:10" ht="24.75" customHeight="1">
      <c r="A45" s="27">
        <v>29</v>
      </c>
      <c r="B45" s="10" t="s">
        <v>151</v>
      </c>
      <c r="C45" s="28" t="s">
        <v>125</v>
      </c>
      <c r="D45" s="13" t="s">
        <v>149</v>
      </c>
      <c r="E45" s="24">
        <v>0.0006944444444444445</v>
      </c>
      <c r="F45" s="24">
        <v>0.00846064814814815</v>
      </c>
      <c r="G45" s="24">
        <f>F45-E45</f>
        <v>0.007766203703703705</v>
      </c>
      <c r="H45" s="27">
        <v>6</v>
      </c>
      <c r="I45" s="27"/>
      <c r="J45" s="29"/>
    </row>
    <row r="46" spans="1:12" ht="24.75" customHeight="1">
      <c r="A46" s="27">
        <v>30</v>
      </c>
      <c r="B46" s="10" t="s">
        <v>152</v>
      </c>
      <c r="C46" s="28" t="s">
        <v>126</v>
      </c>
      <c r="D46" s="13" t="s">
        <v>149</v>
      </c>
      <c r="E46" s="24">
        <v>0.001388888888888889</v>
      </c>
      <c r="F46" s="24">
        <v>0.012650462962962962</v>
      </c>
      <c r="G46" s="24">
        <f>F46-E46</f>
        <v>0.011261574074074073</v>
      </c>
      <c r="H46" s="27">
        <v>6</v>
      </c>
      <c r="I46" s="27"/>
      <c r="J46" s="29"/>
      <c r="K46" s="2"/>
      <c r="L46" s="2"/>
    </row>
    <row r="47" spans="1:12" ht="24.75" customHeight="1">
      <c r="A47" s="27"/>
      <c r="B47" s="10"/>
      <c r="C47" s="28"/>
      <c r="D47" s="13"/>
      <c r="E47" s="24"/>
      <c r="F47" s="24"/>
      <c r="G47" s="30">
        <f>SUM(G43:G46)</f>
        <v>0.032893518518518516</v>
      </c>
      <c r="H47" s="27"/>
      <c r="I47" s="27">
        <v>9</v>
      </c>
      <c r="J47" s="29"/>
      <c r="K47" s="2"/>
      <c r="L47" s="2"/>
    </row>
    <row r="48" spans="1:13" s="2" customFormat="1" ht="24.75" customHeight="1">
      <c r="A48" s="27">
        <v>31</v>
      </c>
      <c r="B48" s="10" t="s">
        <v>153</v>
      </c>
      <c r="C48" s="28" t="s">
        <v>125</v>
      </c>
      <c r="D48" s="13" t="s">
        <v>154</v>
      </c>
      <c r="E48" s="24">
        <v>0.004861111111111111</v>
      </c>
      <c r="F48" s="24">
        <v>0.01824074074074074</v>
      </c>
      <c r="G48" s="24">
        <f>F48-E48</f>
        <v>0.01337962962962963</v>
      </c>
      <c r="H48" s="27">
        <v>6</v>
      </c>
      <c r="I48" s="27"/>
      <c r="J48" s="29"/>
      <c r="M48"/>
    </row>
    <row r="49" spans="1:12" ht="24.75" customHeight="1">
      <c r="A49" s="27">
        <v>32</v>
      </c>
      <c r="B49" s="10" t="s">
        <v>155</v>
      </c>
      <c r="C49" s="28" t="s">
        <v>125</v>
      </c>
      <c r="D49" s="13" t="s">
        <v>154</v>
      </c>
      <c r="E49" s="24">
        <v>0.004513888888888889</v>
      </c>
      <c r="F49" s="24">
        <v>0.018217592592592594</v>
      </c>
      <c r="G49" s="24">
        <f>F49-E49</f>
        <v>0.013703703703703704</v>
      </c>
      <c r="H49" s="27">
        <v>6</v>
      </c>
      <c r="I49" s="27"/>
      <c r="J49" s="29"/>
      <c r="K49" s="2"/>
      <c r="L49" s="2"/>
    </row>
    <row r="50" spans="1:13" s="2" customFormat="1" ht="24.75" customHeight="1">
      <c r="A50" s="27">
        <v>33</v>
      </c>
      <c r="B50" s="10" t="s">
        <v>156</v>
      </c>
      <c r="C50" s="28" t="s">
        <v>126</v>
      </c>
      <c r="D50" s="13" t="s">
        <v>154</v>
      </c>
      <c r="E50" s="24">
        <v>0.004513888888888889</v>
      </c>
      <c r="F50" s="24">
        <v>0.018275462962962962</v>
      </c>
      <c r="G50" s="24">
        <f>F50-E50</f>
        <v>0.013761574074074072</v>
      </c>
      <c r="H50" s="27">
        <v>6</v>
      </c>
      <c r="I50" s="27"/>
      <c r="J50" s="29"/>
      <c r="M50"/>
    </row>
    <row r="51" spans="1:13" s="2" customFormat="1" ht="24.75" customHeight="1">
      <c r="A51" s="27"/>
      <c r="B51" s="10"/>
      <c r="C51" s="28"/>
      <c r="D51" s="13"/>
      <c r="E51" s="24"/>
      <c r="F51" s="24"/>
      <c r="G51" s="30">
        <f>SUM(G48:G50)</f>
        <v>0.040844907407407406</v>
      </c>
      <c r="H51" s="27"/>
      <c r="I51" s="27">
        <v>13</v>
      </c>
      <c r="J51" s="29" t="s">
        <v>157</v>
      </c>
      <c r="M51"/>
    </row>
    <row r="52" spans="1:12" ht="24.75" customHeight="1">
      <c r="A52" s="27">
        <v>34</v>
      </c>
      <c r="B52" s="10" t="s">
        <v>158</v>
      </c>
      <c r="C52" s="28" t="s">
        <v>126</v>
      </c>
      <c r="D52" s="13" t="s">
        <v>159</v>
      </c>
      <c r="E52" s="24">
        <v>0.008680555555555556</v>
      </c>
      <c r="F52" s="24">
        <v>0.01224537037037037</v>
      </c>
      <c r="G52" s="24">
        <v>0.0035648148148148154</v>
      </c>
      <c r="H52" s="27">
        <v>6</v>
      </c>
      <c r="I52" s="27"/>
      <c r="J52" s="29"/>
      <c r="K52" s="2"/>
      <c r="L52" s="2"/>
    </row>
    <row r="53" spans="1:12" ht="24.75" customHeight="1">
      <c r="A53" s="27">
        <v>35</v>
      </c>
      <c r="B53" s="10" t="s">
        <v>160</v>
      </c>
      <c r="C53" s="28" t="s">
        <v>125</v>
      </c>
      <c r="D53" s="13" t="s">
        <v>159</v>
      </c>
      <c r="E53" s="24">
        <v>0.002777777777777778</v>
      </c>
      <c r="F53" s="24">
        <v>0.006863425925925926</v>
      </c>
      <c r="G53" s="24">
        <f>F53-E53</f>
        <v>0.004085648148148147</v>
      </c>
      <c r="H53" s="27">
        <v>6</v>
      </c>
      <c r="I53" s="27"/>
      <c r="J53" s="29"/>
      <c r="K53" s="2"/>
      <c r="L53" s="2"/>
    </row>
    <row r="54" spans="1:12" ht="24.75" customHeight="1">
      <c r="A54" s="27">
        <v>36</v>
      </c>
      <c r="B54" s="10" t="s">
        <v>161</v>
      </c>
      <c r="C54" s="28" t="s">
        <v>125</v>
      </c>
      <c r="D54" s="13" t="s">
        <v>159</v>
      </c>
      <c r="E54" s="24">
        <v>0.003125</v>
      </c>
      <c r="F54" s="24">
        <v>0.007337962962962963</v>
      </c>
      <c r="G54" s="24">
        <f>F54-E54</f>
        <v>0.004212962962962963</v>
      </c>
      <c r="H54" s="27">
        <v>6</v>
      </c>
      <c r="I54" s="27"/>
      <c r="J54" s="29"/>
      <c r="K54" s="2"/>
      <c r="L54" s="2"/>
    </row>
    <row r="55" spans="1:12" ht="24.75" customHeight="1">
      <c r="A55" s="27">
        <v>37</v>
      </c>
      <c r="B55" s="10" t="s">
        <v>162</v>
      </c>
      <c r="C55" s="28" t="s">
        <v>126</v>
      </c>
      <c r="D55" s="13" t="s">
        <v>159</v>
      </c>
      <c r="E55" s="24">
        <v>0.003125</v>
      </c>
      <c r="F55" s="24">
        <v>0.007581018518518518</v>
      </c>
      <c r="G55" s="24">
        <f>F55-E55</f>
        <v>0.004456018518518518</v>
      </c>
      <c r="H55" s="27">
        <v>6</v>
      </c>
      <c r="I55" s="27"/>
      <c r="J55" s="29"/>
      <c r="K55" s="2"/>
      <c r="L55" s="2"/>
    </row>
    <row r="56" spans="1:12" ht="24.75" customHeight="1">
      <c r="A56" s="27"/>
      <c r="B56" s="10"/>
      <c r="C56" s="28"/>
      <c r="D56" s="13"/>
      <c r="E56" s="24"/>
      <c r="F56" s="24"/>
      <c r="G56" s="30">
        <f>SUM(G52:G55)</f>
        <v>0.016319444444444445</v>
      </c>
      <c r="H56" s="27"/>
      <c r="I56" s="31">
        <v>2</v>
      </c>
      <c r="J56" s="29"/>
      <c r="K56" s="2"/>
      <c r="L56" s="2"/>
    </row>
    <row r="57" spans="1:10" ht="24.75" customHeight="1">
      <c r="A57" s="27">
        <v>38</v>
      </c>
      <c r="B57" s="10" t="s">
        <v>66</v>
      </c>
      <c r="C57" s="28" t="s">
        <v>125</v>
      </c>
      <c r="D57" s="13" t="s">
        <v>11</v>
      </c>
      <c r="E57" s="24">
        <v>0.005902777777777778</v>
      </c>
      <c r="F57" s="24">
        <v>0.014085648148148151</v>
      </c>
      <c r="G57" s="24">
        <f>F57-E57</f>
        <v>0.008182870370370373</v>
      </c>
      <c r="H57" s="27">
        <v>6</v>
      </c>
      <c r="I57" s="27"/>
      <c r="J57" s="29"/>
    </row>
    <row r="58" spans="1:13" s="2" customFormat="1" ht="24.75" customHeight="1">
      <c r="A58" s="27">
        <v>39</v>
      </c>
      <c r="B58" s="10" t="s">
        <v>65</v>
      </c>
      <c r="C58" s="28" t="s">
        <v>125</v>
      </c>
      <c r="D58" s="13" t="s">
        <v>11</v>
      </c>
      <c r="E58" s="24">
        <v>0.005902777777777778</v>
      </c>
      <c r="F58" s="24">
        <v>0.014224537037037037</v>
      </c>
      <c r="G58" s="24">
        <f>F58-E58</f>
        <v>0.00832175925925926</v>
      </c>
      <c r="H58" s="27">
        <v>6</v>
      </c>
      <c r="I58" s="27"/>
      <c r="J58" s="29"/>
      <c r="K58"/>
      <c r="L58"/>
      <c r="M58"/>
    </row>
    <row r="59" spans="1:13" s="2" customFormat="1" ht="24.75" customHeight="1">
      <c r="A59" s="27">
        <v>40</v>
      </c>
      <c r="B59" s="10" t="s">
        <v>13</v>
      </c>
      <c r="C59" s="28" t="s">
        <v>126</v>
      </c>
      <c r="D59" s="13" t="s">
        <v>11</v>
      </c>
      <c r="E59" s="24">
        <v>0.006597222222222222</v>
      </c>
      <c r="F59" s="24">
        <v>0.017060185185185185</v>
      </c>
      <c r="G59" s="24">
        <f>F59-E59</f>
        <v>0.010462962962962962</v>
      </c>
      <c r="H59" s="27">
        <v>6</v>
      </c>
      <c r="I59" s="27"/>
      <c r="J59" s="29"/>
      <c r="K59"/>
      <c r="L59"/>
      <c r="M59"/>
    </row>
    <row r="60" spans="1:13" s="2" customFormat="1" ht="24.75" customHeight="1">
      <c r="A60" s="27">
        <v>41</v>
      </c>
      <c r="B60" s="10" t="s">
        <v>67</v>
      </c>
      <c r="C60" s="28" t="s">
        <v>126</v>
      </c>
      <c r="D60" s="13" t="s">
        <v>11</v>
      </c>
      <c r="E60" s="24">
        <v>0.006597222222222222</v>
      </c>
      <c r="F60" s="24">
        <v>0.01824074074074074</v>
      </c>
      <c r="G60" s="24">
        <f>F60-E60</f>
        <v>0.011643518518518518</v>
      </c>
      <c r="H60" s="27">
        <v>5</v>
      </c>
      <c r="I60" s="27"/>
      <c r="J60" s="29"/>
      <c r="K60"/>
      <c r="L60"/>
      <c r="M60"/>
    </row>
    <row r="61" spans="1:13" s="2" customFormat="1" ht="24.75" customHeight="1">
      <c r="A61" s="27"/>
      <c r="B61" s="10"/>
      <c r="C61" s="28"/>
      <c r="D61" s="13"/>
      <c r="E61" s="24"/>
      <c r="F61" s="24"/>
      <c r="G61" s="30">
        <f>SUM(G57:G60)</f>
        <v>0.03861111111111111</v>
      </c>
      <c r="H61" s="27"/>
      <c r="I61" s="27">
        <v>11</v>
      </c>
      <c r="J61" s="29" t="s">
        <v>163</v>
      </c>
      <c r="K61"/>
      <c r="L61"/>
      <c r="M61"/>
    </row>
    <row r="62" spans="1:13" s="2" customFormat="1" ht="24.75" customHeight="1">
      <c r="A62" s="27">
        <v>42</v>
      </c>
      <c r="B62" s="10" t="s">
        <v>48</v>
      </c>
      <c r="C62" s="28" t="s">
        <v>125</v>
      </c>
      <c r="D62" s="13" t="s">
        <v>47</v>
      </c>
      <c r="E62" s="24">
        <v>0.010416666666666666</v>
      </c>
      <c r="F62" s="24">
        <v>0.014606481481481482</v>
      </c>
      <c r="G62" s="24">
        <f>F62-E62</f>
        <v>0.004189814814814816</v>
      </c>
      <c r="H62" s="27">
        <v>6</v>
      </c>
      <c r="I62" s="27"/>
      <c r="J62" s="29"/>
      <c r="K62"/>
      <c r="L62"/>
      <c r="M62"/>
    </row>
    <row r="63" spans="1:13" s="2" customFormat="1" ht="24.75" customHeight="1">
      <c r="A63" s="27">
        <v>43</v>
      </c>
      <c r="B63" s="10" t="s">
        <v>50</v>
      </c>
      <c r="C63" s="28" t="s">
        <v>126</v>
      </c>
      <c r="D63" s="13" t="s">
        <v>47</v>
      </c>
      <c r="E63" s="24">
        <v>0.010416666666666666</v>
      </c>
      <c r="F63" s="24">
        <v>0.01462962962962963</v>
      </c>
      <c r="G63" s="24">
        <f>F63-E63</f>
        <v>0.0042129629629629635</v>
      </c>
      <c r="H63" s="27">
        <v>6</v>
      </c>
      <c r="I63" s="27"/>
      <c r="J63" s="29"/>
      <c r="K63"/>
      <c r="L63"/>
      <c r="M63"/>
    </row>
    <row r="64" spans="1:13" s="2" customFormat="1" ht="24.75" customHeight="1">
      <c r="A64" s="27">
        <v>44</v>
      </c>
      <c r="B64" s="10" t="s">
        <v>49</v>
      </c>
      <c r="C64" s="28" t="s">
        <v>125</v>
      </c>
      <c r="D64" s="13" t="s">
        <v>47</v>
      </c>
      <c r="E64" s="24">
        <v>0.016319444444444445</v>
      </c>
      <c r="F64" s="24">
        <v>0.02224537037037037</v>
      </c>
      <c r="G64" s="24">
        <v>0.005925925925925926</v>
      </c>
      <c r="H64" s="27">
        <v>6</v>
      </c>
      <c r="I64" s="27"/>
      <c r="J64" s="29"/>
      <c r="K64"/>
      <c r="L64"/>
      <c r="M64"/>
    </row>
    <row r="65" spans="1:13" s="2" customFormat="1" ht="24.75" customHeight="1">
      <c r="A65" s="27">
        <v>45</v>
      </c>
      <c r="B65" s="10" t="s">
        <v>51</v>
      </c>
      <c r="C65" s="28" t="s">
        <v>126</v>
      </c>
      <c r="D65" s="13" t="s">
        <v>47</v>
      </c>
      <c r="E65" s="24">
        <v>0.016319444444444445</v>
      </c>
      <c r="F65" s="24">
        <v>0.02262731481481482</v>
      </c>
      <c r="G65" s="24">
        <f>F65-E65</f>
        <v>0.006307870370370373</v>
      </c>
      <c r="H65" s="27">
        <v>6</v>
      </c>
      <c r="I65" s="27"/>
      <c r="J65" s="29"/>
      <c r="K65"/>
      <c r="L65"/>
      <c r="M65"/>
    </row>
    <row r="66" spans="1:13" s="2" customFormat="1" ht="24.75" customHeight="1">
      <c r="A66" s="27"/>
      <c r="B66" s="10"/>
      <c r="C66" s="28"/>
      <c r="D66" s="13"/>
      <c r="E66" s="24"/>
      <c r="F66" s="24"/>
      <c r="G66" s="30">
        <f>SUM(G62:G65)</f>
        <v>0.020636574074074078</v>
      </c>
      <c r="H66" s="27"/>
      <c r="I66" s="31">
        <v>5</v>
      </c>
      <c r="J66" s="29"/>
      <c r="K66"/>
      <c r="L66"/>
      <c r="M66"/>
    </row>
    <row r="67" spans="1:13" s="2" customFormat="1" ht="24.75" customHeight="1">
      <c r="A67" s="27">
        <v>46</v>
      </c>
      <c r="B67" s="10" t="s">
        <v>164</v>
      </c>
      <c r="C67" s="28" t="s">
        <v>125</v>
      </c>
      <c r="D67" s="13" t="s">
        <v>165</v>
      </c>
      <c r="E67" s="24">
        <v>0.011111111111111112</v>
      </c>
      <c r="F67" s="24">
        <v>0.01826388888888889</v>
      </c>
      <c r="G67" s="24">
        <f>F67-E67</f>
        <v>0.007152777777777777</v>
      </c>
      <c r="H67" s="27">
        <v>6</v>
      </c>
      <c r="I67" s="27"/>
      <c r="J67" s="29"/>
      <c r="K67"/>
      <c r="L67"/>
      <c r="M67"/>
    </row>
    <row r="68" spans="1:13" s="2" customFormat="1" ht="24.75" customHeight="1">
      <c r="A68" s="27">
        <v>47</v>
      </c>
      <c r="B68" s="10" t="s">
        <v>166</v>
      </c>
      <c r="C68" s="28" t="s">
        <v>125</v>
      </c>
      <c r="D68" s="13" t="s">
        <v>165</v>
      </c>
      <c r="E68" s="24">
        <v>0.011111111111111112</v>
      </c>
      <c r="F68" s="24">
        <v>0.018275462962962962</v>
      </c>
      <c r="G68" s="24">
        <f>F68-E68</f>
        <v>0.007164351851851851</v>
      </c>
      <c r="H68" s="27">
        <v>6</v>
      </c>
      <c r="I68" s="27"/>
      <c r="J68" s="29"/>
      <c r="K68"/>
      <c r="L68"/>
      <c r="M68"/>
    </row>
    <row r="69" spans="1:13" s="2" customFormat="1" ht="24.75" customHeight="1">
      <c r="A69" s="27">
        <v>48</v>
      </c>
      <c r="B69" s="10" t="s">
        <v>167</v>
      </c>
      <c r="C69" s="28" t="s">
        <v>126</v>
      </c>
      <c r="D69" s="13" t="s">
        <v>165</v>
      </c>
      <c r="E69" s="24">
        <v>0.015625</v>
      </c>
      <c r="F69" s="24">
        <v>0.024444444444444446</v>
      </c>
      <c r="G69" s="24">
        <f>F69-E69</f>
        <v>0.008819444444444446</v>
      </c>
      <c r="H69" s="27">
        <v>6</v>
      </c>
      <c r="I69" s="27"/>
      <c r="J69" s="29"/>
      <c r="K69"/>
      <c r="L69"/>
      <c r="M69"/>
    </row>
    <row r="70" spans="1:13" s="2" customFormat="1" ht="24.75" customHeight="1">
      <c r="A70" s="27">
        <v>49</v>
      </c>
      <c r="B70" s="10" t="s">
        <v>168</v>
      </c>
      <c r="C70" s="28" t="s">
        <v>126</v>
      </c>
      <c r="D70" s="13" t="s">
        <v>165</v>
      </c>
      <c r="E70" s="24">
        <v>0.015625</v>
      </c>
      <c r="F70" s="24">
        <v>0.02445601851851852</v>
      </c>
      <c r="G70" s="24">
        <f>F70-E70</f>
        <v>0.00883101851851852</v>
      </c>
      <c r="H70" s="27">
        <v>6</v>
      </c>
      <c r="I70" s="27"/>
      <c r="J70" s="29"/>
      <c r="K70"/>
      <c r="L70"/>
      <c r="M70"/>
    </row>
    <row r="71" spans="1:13" s="2" customFormat="1" ht="24.75" customHeight="1">
      <c r="A71" s="27"/>
      <c r="B71" s="10"/>
      <c r="C71" s="28"/>
      <c r="D71" s="13"/>
      <c r="E71" s="24"/>
      <c r="F71" s="24"/>
      <c r="G71" s="30">
        <f>SUM(G67:G70)</f>
        <v>0.03196759259259259</v>
      </c>
      <c r="H71" s="27"/>
      <c r="I71" s="27">
        <v>8</v>
      </c>
      <c r="J71" s="29"/>
      <c r="K71"/>
      <c r="L71"/>
      <c r="M71"/>
    </row>
    <row r="72" spans="1:13" ht="24.75" customHeight="1">
      <c r="A72" s="27">
        <v>50</v>
      </c>
      <c r="B72" s="10" t="s">
        <v>57</v>
      </c>
      <c r="C72" s="28" t="s">
        <v>125</v>
      </c>
      <c r="D72" s="13" t="s">
        <v>169</v>
      </c>
      <c r="E72" s="24">
        <v>0.01423611111111111</v>
      </c>
      <c r="F72" s="24">
        <v>0.017488425925925925</v>
      </c>
      <c r="G72" s="24">
        <f>F72-E72</f>
        <v>0.003252314814814814</v>
      </c>
      <c r="H72" s="27">
        <v>6</v>
      </c>
      <c r="I72" s="27"/>
      <c r="J72" s="29"/>
      <c r="M72" s="2"/>
    </row>
    <row r="73" spans="1:13" ht="24.75" customHeight="1">
      <c r="A73" s="27">
        <v>51</v>
      </c>
      <c r="B73" s="10" t="s">
        <v>58</v>
      </c>
      <c r="C73" s="28" t="s">
        <v>125</v>
      </c>
      <c r="D73" s="13" t="s">
        <v>169</v>
      </c>
      <c r="E73" s="24">
        <v>0.01423611111111111</v>
      </c>
      <c r="F73" s="24">
        <v>0.017488425925925925</v>
      </c>
      <c r="G73" s="24">
        <f>F73-E73</f>
        <v>0.003252314814814814</v>
      </c>
      <c r="H73" s="27">
        <v>6</v>
      </c>
      <c r="I73" s="27"/>
      <c r="J73" s="29"/>
      <c r="M73" s="2"/>
    </row>
    <row r="74" spans="1:13" ht="24.75" customHeight="1">
      <c r="A74" s="27">
        <v>52</v>
      </c>
      <c r="B74" s="10" t="s">
        <v>60</v>
      </c>
      <c r="C74" s="28" t="s">
        <v>126</v>
      </c>
      <c r="D74" s="13" t="s">
        <v>169</v>
      </c>
      <c r="E74" s="24">
        <v>0.011458333333333334</v>
      </c>
      <c r="F74" s="24">
        <v>0.016342592592592593</v>
      </c>
      <c r="G74" s="24">
        <f>F74-E74</f>
        <v>0.004884259259259258</v>
      </c>
      <c r="H74" s="27">
        <v>6</v>
      </c>
      <c r="I74" s="27"/>
      <c r="J74" s="29"/>
      <c r="M74" s="2"/>
    </row>
    <row r="75" spans="1:13" ht="24.75" customHeight="1">
      <c r="A75" s="27">
        <v>53</v>
      </c>
      <c r="B75" s="10" t="s">
        <v>59</v>
      </c>
      <c r="C75" s="28" t="s">
        <v>126</v>
      </c>
      <c r="D75" s="13" t="s">
        <v>169</v>
      </c>
      <c r="E75" s="24">
        <v>0.011458333333333334</v>
      </c>
      <c r="F75" s="24">
        <v>0.016377314814814813</v>
      </c>
      <c r="G75" s="24">
        <f>F75-E75</f>
        <v>0.004918981481481479</v>
      </c>
      <c r="H75" s="27">
        <v>6</v>
      </c>
      <c r="I75" s="27"/>
      <c r="J75" s="29"/>
      <c r="M75" s="2"/>
    </row>
    <row r="76" spans="1:13" ht="24.75" customHeight="1">
      <c r="A76" s="27"/>
      <c r="B76" s="10"/>
      <c r="C76" s="28"/>
      <c r="D76" s="13"/>
      <c r="E76" s="24"/>
      <c r="F76" s="24"/>
      <c r="G76" s="30">
        <f>SUM(G72:G75)</f>
        <v>0.016307870370370365</v>
      </c>
      <c r="H76" s="27"/>
      <c r="I76" s="31">
        <v>1</v>
      </c>
      <c r="J76" s="29"/>
      <c r="M76" s="2"/>
    </row>
    <row r="77" spans="1:13" ht="24.75" customHeight="1">
      <c r="A77" s="27">
        <v>54</v>
      </c>
      <c r="B77" s="10" t="s">
        <v>170</v>
      </c>
      <c r="C77" s="28" t="s">
        <v>125</v>
      </c>
      <c r="D77" s="13" t="s">
        <v>171</v>
      </c>
      <c r="E77" s="24">
        <v>0.0024305555555555556</v>
      </c>
      <c r="F77" s="24">
        <v>0.007060185185185184</v>
      </c>
      <c r="G77" s="24">
        <f>F77-E77</f>
        <v>0.0046296296296296285</v>
      </c>
      <c r="H77" s="27">
        <v>6</v>
      </c>
      <c r="I77" s="27"/>
      <c r="J77" s="29"/>
      <c r="M77" s="2"/>
    </row>
    <row r="78" spans="1:13" ht="24.75" customHeight="1">
      <c r="A78" s="27">
        <v>55</v>
      </c>
      <c r="B78" s="10" t="s">
        <v>172</v>
      </c>
      <c r="C78" s="28" t="s">
        <v>125</v>
      </c>
      <c r="D78" s="13" t="s">
        <v>171</v>
      </c>
      <c r="E78" s="24">
        <v>0.0024305555555555556</v>
      </c>
      <c r="F78" s="24">
        <v>0.007071759259259259</v>
      </c>
      <c r="G78" s="24">
        <f>F78-E78</f>
        <v>0.004641203703703704</v>
      </c>
      <c r="H78" s="27">
        <v>6</v>
      </c>
      <c r="I78" s="27"/>
      <c r="J78" s="29"/>
      <c r="M78" s="2"/>
    </row>
    <row r="79" spans="1:13" ht="24.75" customHeight="1">
      <c r="A79" s="27">
        <v>56</v>
      </c>
      <c r="B79" s="10" t="s">
        <v>173</v>
      </c>
      <c r="C79" s="28" t="s">
        <v>125</v>
      </c>
      <c r="D79" s="13" t="s">
        <v>171</v>
      </c>
      <c r="E79" s="24">
        <v>0.0020833333333333333</v>
      </c>
      <c r="F79" s="24">
        <v>0.014409722222222221</v>
      </c>
      <c r="G79" s="24">
        <f>F79-E79</f>
        <v>0.012326388888888888</v>
      </c>
      <c r="H79" s="27">
        <v>6</v>
      </c>
      <c r="I79" s="27"/>
      <c r="J79" s="29"/>
      <c r="M79" s="2"/>
    </row>
    <row r="80" spans="1:12" s="2" customFormat="1" ht="24.75" customHeight="1">
      <c r="A80" s="27">
        <v>57</v>
      </c>
      <c r="B80" s="10" t="s">
        <v>174</v>
      </c>
      <c r="C80" s="28" t="s">
        <v>125</v>
      </c>
      <c r="D80" s="13" t="s">
        <v>171</v>
      </c>
      <c r="E80" s="24">
        <v>0.0020833333333333333</v>
      </c>
      <c r="F80" s="24">
        <v>0.014432870370370372</v>
      </c>
      <c r="G80" s="24">
        <f>F80-E80</f>
        <v>0.012349537037037039</v>
      </c>
      <c r="H80" s="27">
        <v>6</v>
      </c>
      <c r="I80" s="27"/>
      <c r="J80" s="29"/>
      <c r="K80"/>
      <c r="L80"/>
    </row>
    <row r="81" spans="1:10" ht="26.25" customHeight="1">
      <c r="A81" s="32"/>
      <c r="B81" s="33"/>
      <c r="C81" s="33"/>
      <c r="D81" s="34"/>
      <c r="E81" s="33"/>
      <c r="F81" s="33"/>
      <c r="G81" s="35">
        <f>SUM(G77:G80)</f>
        <v>0.03394675925925926</v>
      </c>
      <c r="H81" s="33"/>
      <c r="I81" s="36">
        <v>12</v>
      </c>
      <c r="J81" s="37" t="s">
        <v>175</v>
      </c>
    </row>
    <row r="82" spans="1:10" ht="29.25" customHeight="1">
      <c r="A82" s="92" t="s">
        <v>176</v>
      </c>
      <c r="B82" s="92"/>
      <c r="C82" s="92"/>
      <c r="D82" s="92"/>
      <c r="E82" s="93"/>
      <c r="F82" s="93"/>
      <c r="G82" s="93"/>
      <c r="H82" s="93"/>
      <c r="I82" s="93"/>
      <c r="J82" s="93"/>
    </row>
  </sheetData>
  <sheetProtection/>
  <mergeCells count="13">
    <mergeCell ref="A2:J2"/>
    <mergeCell ref="A4:J4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A82:J82"/>
  </mergeCells>
  <printOptions/>
  <pageMargins left="0.4330708661417323" right="0.2362204724409449" top="0.35433070866141736" bottom="0.3937007874015748" header="1.141732283464567" footer="0.5118110236220472"/>
  <pageSetup fitToHeight="2" fitToWidth="1" horizontalDpi="300" verticalDpi="3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2"/>
  <sheetViews>
    <sheetView zoomScale="75" zoomScaleNormal="75" zoomScalePageLayoutView="0" workbookViewId="0" topLeftCell="A7">
      <selection activeCell="C33" sqref="C33"/>
    </sheetView>
  </sheetViews>
  <sheetFormatPr defaultColWidth="9.00390625" defaultRowHeight="12.75"/>
  <cols>
    <col min="1" max="1" width="4.625" style="2" customWidth="1"/>
    <col min="2" max="2" width="49.125" style="0" customWidth="1"/>
    <col min="3" max="3" width="59.625" style="0" customWidth="1"/>
    <col min="4" max="5" width="15.25390625" style="5" customWidth="1"/>
    <col min="6" max="6" width="16.125" style="5" customWidth="1"/>
    <col min="7" max="7" width="11.125" style="0" customWidth="1"/>
    <col min="8" max="8" width="16.875" style="0" customWidth="1"/>
  </cols>
  <sheetData>
    <row r="1" ht="7.5" customHeight="1"/>
    <row r="2" spans="1:8" ht="18">
      <c r="A2" s="84" t="s">
        <v>5</v>
      </c>
      <c r="B2" s="84"/>
      <c r="C2" s="84"/>
      <c r="D2" s="84"/>
      <c r="E2" s="84"/>
      <c r="F2" s="84"/>
      <c r="G2" s="84"/>
      <c r="H2" s="84"/>
    </row>
    <row r="4" spans="1:8" ht="23.25">
      <c r="A4" s="85" t="s">
        <v>32</v>
      </c>
      <c r="B4" s="85"/>
      <c r="C4" s="85"/>
      <c r="D4" s="85"/>
      <c r="E4" s="85"/>
      <c r="F4" s="85"/>
      <c r="G4" s="85"/>
      <c r="H4" s="85"/>
    </row>
    <row r="5" spans="1:8" ht="18">
      <c r="A5" s="4"/>
      <c r="B5" s="4"/>
      <c r="C5" s="4"/>
      <c r="D5" s="6"/>
      <c r="E5" s="6"/>
      <c r="F5" s="6"/>
      <c r="G5" s="4"/>
      <c r="H5" s="4"/>
    </row>
    <row r="6" spans="1:8" ht="12.75">
      <c r="A6" s="3" t="s">
        <v>1</v>
      </c>
      <c r="B6" s="1"/>
      <c r="D6" s="16"/>
      <c r="E6" s="16"/>
      <c r="F6" s="16"/>
      <c r="G6" s="1"/>
      <c r="H6" s="1" t="s">
        <v>6</v>
      </c>
    </row>
    <row r="7" ht="6.75" customHeight="1" thickBot="1"/>
    <row r="8" spans="1:8" ht="45" customHeight="1">
      <c r="A8" s="98" t="s">
        <v>3</v>
      </c>
      <c r="B8" s="122" t="s">
        <v>33</v>
      </c>
      <c r="C8" s="94" t="s">
        <v>2</v>
      </c>
      <c r="D8" s="111" t="s">
        <v>26</v>
      </c>
      <c r="E8" s="113" t="s">
        <v>27</v>
      </c>
      <c r="F8" s="111" t="s">
        <v>34</v>
      </c>
      <c r="G8" s="111" t="s">
        <v>0</v>
      </c>
      <c r="H8" s="118" t="s">
        <v>31</v>
      </c>
    </row>
    <row r="9" spans="1:8" ht="59.25" customHeight="1" thickBot="1">
      <c r="A9" s="121"/>
      <c r="B9" s="123"/>
      <c r="C9" s="120"/>
      <c r="D9" s="112"/>
      <c r="E9" s="114"/>
      <c r="F9" s="112"/>
      <c r="G9" s="112"/>
      <c r="H9" s="119"/>
    </row>
    <row r="10" spans="1:8" ht="29.25" customHeight="1" thickBot="1">
      <c r="A10" s="115" t="s">
        <v>88</v>
      </c>
      <c r="B10" s="116"/>
      <c r="C10" s="116"/>
      <c r="D10" s="116"/>
      <c r="E10" s="116"/>
      <c r="F10" s="116"/>
      <c r="G10" s="116"/>
      <c r="H10" s="117"/>
    </row>
    <row r="11" spans="1:8" ht="24.75" customHeight="1">
      <c r="A11" s="11">
        <v>1</v>
      </c>
      <c r="B11" s="8" t="s">
        <v>23</v>
      </c>
      <c r="C11" s="14" t="s">
        <v>9</v>
      </c>
      <c r="D11" s="23">
        <v>0.008680555555555556</v>
      </c>
      <c r="E11" s="23">
        <v>0.01224537037037037</v>
      </c>
      <c r="F11" s="23">
        <f aca="true" t="shared" si="0" ref="F11:F36">E11-D11</f>
        <v>0.003564814814814814</v>
      </c>
      <c r="G11" s="17" t="s">
        <v>89</v>
      </c>
      <c r="H11" s="18"/>
    </row>
    <row r="12" spans="1:10" ht="24.75" customHeight="1">
      <c r="A12" s="12">
        <v>2</v>
      </c>
      <c r="B12" s="9" t="s">
        <v>50</v>
      </c>
      <c r="C12" s="13" t="s">
        <v>47</v>
      </c>
      <c r="D12" s="24">
        <v>0.010416666666666666</v>
      </c>
      <c r="E12" s="24">
        <v>0.01462962962962963</v>
      </c>
      <c r="F12" s="24">
        <f t="shared" si="0"/>
        <v>0.0042129629629629635</v>
      </c>
      <c r="G12" s="19" t="s">
        <v>90</v>
      </c>
      <c r="H12" s="20"/>
      <c r="I12" s="2"/>
      <c r="J12" s="2"/>
    </row>
    <row r="13" spans="1:8" ht="24.75" customHeight="1">
      <c r="A13" s="12">
        <v>3</v>
      </c>
      <c r="B13" s="9" t="s">
        <v>22</v>
      </c>
      <c r="C13" s="13" t="s">
        <v>9</v>
      </c>
      <c r="D13" s="24">
        <v>0.003125</v>
      </c>
      <c r="E13" s="24">
        <v>0.007581018518518518</v>
      </c>
      <c r="F13" s="24">
        <f t="shared" si="0"/>
        <v>0.004456018518518518</v>
      </c>
      <c r="G13" s="19" t="s">
        <v>91</v>
      </c>
      <c r="H13" s="20"/>
    </row>
    <row r="14" spans="1:10" ht="24.75" customHeight="1">
      <c r="A14" s="12">
        <v>4</v>
      </c>
      <c r="B14" s="9" t="s">
        <v>81</v>
      </c>
      <c r="C14" s="15" t="s">
        <v>12</v>
      </c>
      <c r="D14" s="24">
        <v>0.017708333333333333</v>
      </c>
      <c r="E14" s="24">
        <v>0.022291666666666668</v>
      </c>
      <c r="F14" s="24">
        <f t="shared" si="0"/>
        <v>0.004583333333333335</v>
      </c>
      <c r="G14" s="19" t="s">
        <v>92</v>
      </c>
      <c r="H14" s="20"/>
      <c r="I14" s="2"/>
      <c r="J14" s="2"/>
    </row>
    <row r="15" spans="1:10" ht="24.75" customHeight="1">
      <c r="A15" s="12">
        <v>5</v>
      </c>
      <c r="B15" s="10" t="s">
        <v>78</v>
      </c>
      <c r="C15" s="13" t="s">
        <v>10</v>
      </c>
      <c r="D15" s="24">
        <v>0.00034722222222222224</v>
      </c>
      <c r="E15" s="24">
        <v>0.005023148148148148</v>
      </c>
      <c r="F15" s="24">
        <f t="shared" si="0"/>
        <v>0.004675925925925926</v>
      </c>
      <c r="G15" s="19" t="s">
        <v>93</v>
      </c>
      <c r="H15" s="22"/>
      <c r="I15" s="2"/>
      <c r="J15" s="2"/>
    </row>
    <row r="16" spans="1:10" ht="24.75" customHeight="1">
      <c r="A16" s="12">
        <v>6</v>
      </c>
      <c r="B16" s="10" t="s">
        <v>39</v>
      </c>
      <c r="C16" s="13" t="s">
        <v>37</v>
      </c>
      <c r="D16" s="24">
        <v>0.0125</v>
      </c>
      <c r="E16" s="24">
        <v>0.017326388888888888</v>
      </c>
      <c r="F16" s="24">
        <f t="shared" si="0"/>
        <v>0.004826388888888887</v>
      </c>
      <c r="G16" s="19" t="s">
        <v>94</v>
      </c>
      <c r="H16" s="22"/>
      <c r="I16" s="2"/>
      <c r="J16" s="2"/>
    </row>
    <row r="17" spans="1:11" ht="24.75" customHeight="1">
      <c r="A17" s="12">
        <v>7</v>
      </c>
      <c r="B17" s="10" t="s">
        <v>60</v>
      </c>
      <c r="C17" s="13" t="s">
        <v>56</v>
      </c>
      <c r="D17" s="24">
        <v>0.011458333333333334</v>
      </c>
      <c r="E17" s="24">
        <v>0.016342592592592593</v>
      </c>
      <c r="F17" s="24">
        <f t="shared" si="0"/>
        <v>0.004884259259259258</v>
      </c>
      <c r="G17" s="19" t="s">
        <v>95</v>
      </c>
      <c r="H17" s="22"/>
      <c r="K17" s="2"/>
    </row>
    <row r="18" spans="1:10" ht="24.75" customHeight="1">
      <c r="A18" s="12">
        <v>8</v>
      </c>
      <c r="B18" s="10" t="s">
        <v>38</v>
      </c>
      <c r="C18" s="13" t="s">
        <v>37</v>
      </c>
      <c r="D18" s="24">
        <v>0.0125</v>
      </c>
      <c r="E18" s="24">
        <v>0.017384259259259262</v>
      </c>
      <c r="F18" s="24">
        <f t="shared" si="0"/>
        <v>0.004884259259259262</v>
      </c>
      <c r="G18" s="19" t="s">
        <v>95</v>
      </c>
      <c r="H18" s="22"/>
      <c r="I18" s="2"/>
      <c r="J18" s="2"/>
    </row>
    <row r="19" spans="1:11" ht="24.75" customHeight="1">
      <c r="A19" s="12">
        <v>9</v>
      </c>
      <c r="B19" s="10" t="s">
        <v>59</v>
      </c>
      <c r="C19" s="13" t="s">
        <v>56</v>
      </c>
      <c r="D19" s="24">
        <v>0.011458333333333334</v>
      </c>
      <c r="E19" s="24">
        <v>0.016377314814814813</v>
      </c>
      <c r="F19" s="24">
        <f t="shared" si="0"/>
        <v>0.004918981481481479</v>
      </c>
      <c r="G19" s="19" t="s">
        <v>97</v>
      </c>
      <c r="H19" s="22"/>
      <c r="K19" s="2"/>
    </row>
    <row r="20" spans="1:10" ht="24.75" customHeight="1">
      <c r="A20" s="12">
        <v>10</v>
      </c>
      <c r="B20" s="10" t="s">
        <v>76</v>
      </c>
      <c r="C20" s="13" t="s">
        <v>10</v>
      </c>
      <c r="D20" s="24">
        <v>0</v>
      </c>
      <c r="E20" s="24">
        <v>0.0050347222222222225</v>
      </c>
      <c r="F20" s="24">
        <f t="shared" si="0"/>
        <v>0.0050347222222222225</v>
      </c>
      <c r="G20" s="19" t="s">
        <v>98</v>
      </c>
      <c r="H20" s="22"/>
      <c r="I20" s="2"/>
      <c r="J20" s="2"/>
    </row>
    <row r="21" spans="1:10" ht="24.75" customHeight="1">
      <c r="A21" s="12">
        <v>11</v>
      </c>
      <c r="B21" s="10" t="s">
        <v>51</v>
      </c>
      <c r="C21" s="13" t="s">
        <v>47</v>
      </c>
      <c r="D21" s="24">
        <v>0.016319444444444445</v>
      </c>
      <c r="E21" s="24">
        <v>0.02262731481481482</v>
      </c>
      <c r="F21" s="24">
        <f t="shared" si="0"/>
        <v>0.006307870370370373</v>
      </c>
      <c r="G21" s="19" t="s">
        <v>99</v>
      </c>
      <c r="H21" s="22"/>
      <c r="I21" s="2"/>
      <c r="J21" s="2"/>
    </row>
    <row r="22" spans="1:10" ht="24.75" customHeight="1">
      <c r="A22" s="12">
        <v>12</v>
      </c>
      <c r="B22" s="10" t="s">
        <v>63</v>
      </c>
      <c r="C22" s="13" t="s">
        <v>8</v>
      </c>
      <c r="D22" s="24">
        <v>0.010069444444444445</v>
      </c>
      <c r="E22" s="24">
        <v>0.016469907407407405</v>
      </c>
      <c r="F22" s="24">
        <f t="shared" si="0"/>
        <v>0.00640046296296296</v>
      </c>
      <c r="G22" s="19" t="s">
        <v>100</v>
      </c>
      <c r="H22" s="22"/>
      <c r="I22" s="2"/>
      <c r="J22" s="2"/>
    </row>
    <row r="23" spans="1:8" ht="24.75" customHeight="1">
      <c r="A23" s="12">
        <v>13</v>
      </c>
      <c r="B23" s="10" t="s">
        <v>87</v>
      </c>
      <c r="C23" s="13" t="s">
        <v>83</v>
      </c>
      <c r="D23" s="24">
        <v>0.007291666666666666</v>
      </c>
      <c r="E23" s="24">
        <v>0.013888888888888888</v>
      </c>
      <c r="F23" s="24">
        <f t="shared" si="0"/>
        <v>0.006597222222222222</v>
      </c>
      <c r="G23" s="19" t="s">
        <v>101</v>
      </c>
      <c r="H23" s="22"/>
    </row>
    <row r="24" spans="1:10" ht="24.75" customHeight="1">
      <c r="A24" s="12">
        <v>14</v>
      </c>
      <c r="B24" s="10" t="s">
        <v>61</v>
      </c>
      <c r="C24" s="13" t="s">
        <v>8</v>
      </c>
      <c r="D24" s="24">
        <v>0.009375</v>
      </c>
      <c r="E24" s="24">
        <v>0.016840277777777777</v>
      </c>
      <c r="F24" s="24">
        <f t="shared" si="0"/>
        <v>0.007465277777777777</v>
      </c>
      <c r="G24" s="19" t="s">
        <v>102</v>
      </c>
      <c r="H24" s="22"/>
      <c r="I24" s="2"/>
      <c r="J24" s="2"/>
    </row>
    <row r="25" spans="1:11" ht="24.75" customHeight="1">
      <c r="A25" s="12">
        <v>15</v>
      </c>
      <c r="B25" s="10" t="s">
        <v>19</v>
      </c>
      <c r="C25" s="13" t="s">
        <v>44</v>
      </c>
      <c r="D25" s="24">
        <v>0.0006944444444444445</v>
      </c>
      <c r="E25" s="24">
        <v>0.008449074074074074</v>
      </c>
      <c r="F25" s="24">
        <f t="shared" si="0"/>
        <v>0.0077546296296296295</v>
      </c>
      <c r="G25" s="19" t="s">
        <v>103</v>
      </c>
      <c r="H25" s="22"/>
      <c r="K25" s="2"/>
    </row>
    <row r="26" spans="1:8" ht="24.75" customHeight="1">
      <c r="A26" s="12">
        <v>16</v>
      </c>
      <c r="B26" s="10" t="s">
        <v>86</v>
      </c>
      <c r="C26" s="13" t="s">
        <v>83</v>
      </c>
      <c r="D26" s="24">
        <v>0.026736111111111113</v>
      </c>
      <c r="E26" s="24">
        <v>0.03474537037037037</v>
      </c>
      <c r="F26" s="24">
        <f t="shared" si="0"/>
        <v>0.008009259259259258</v>
      </c>
      <c r="G26" s="19" t="s">
        <v>104</v>
      </c>
      <c r="H26" s="22"/>
    </row>
    <row r="27" spans="1:8" ht="24.75" customHeight="1">
      <c r="A27" s="12">
        <v>17</v>
      </c>
      <c r="B27" s="10" t="s">
        <v>13</v>
      </c>
      <c r="C27" s="13" t="s">
        <v>11</v>
      </c>
      <c r="D27" s="24">
        <v>0.006597222222222222</v>
      </c>
      <c r="E27" s="24">
        <v>0.017060185185185185</v>
      </c>
      <c r="F27" s="24">
        <f t="shared" si="0"/>
        <v>0.010462962962962962</v>
      </c>
      <c r="G27" s="19" t="s">
        <v>105</v>
      </c>
      <c r="H27" s="22"/>
    </row>
    <row r="28" spans="1:12" s="2" customFormat="1" ht="24.75" customHeight="1">
      <c r="A28" s="12">
        <v>18</v>
      </c>
      <c r="B28" s="10" t="s">
        <v>45</v>
      </c>
      <c r="C28" s="13" t="s">
        <v>44</v>
      </c>
      <c r="D28" s="24">
        <v>0.001388888888888889</v>
      </c>
      <c r="E28" s="24">
        <v>0.012650462962962962</v>
      </c>
      <c r="F28" s="24">
        <f t="shared" si="0"/>
        <v>0.011261574074074073</v>
      </c>
      <c r="G28" s="19" t="s">
        <v>106</v>
      </c>
      <c r="H28" s="22"/>
      <c r="I28"/>
      <c r="J28"/>
      <c r="L28"/>
    </row>
    <row r="29" spans="1:8" ht="24.75" customHeight="1">
      <c r="A29" s="12">
        <v>19</v>
      </c>
      <c r="B29" s="10" t="s">
        <v>67</v>
      </c>
      <c r="C29" s="13" t="s">
        <v>11</v>
      </c>
      <c r="D29" s="24">
        <v>0.006597222222222222</v>
      </c>
      <c r="E29" s="24">
        <v>0.01824074074074074</v>
      </c>
      <c r="F29" s="24">
        <f t="shared" si="0"/>
        <v>0.011643518518518518</v>
      </c>
      <c r="G29" s="19" t="s">
        <v>107</v>
      </c>
      <c r="H29" s="22"/>
    </row>
    <row r="30" spans="1:10" ht="24.75" customHeight="1">
      <c r="A30" s="12">
        <v>20</v>
      </c>
      <c r="B30" s="10" t="s">
        <v>17</v>
      </c>
      <c r="C30" s="13" t="s">
        <v>80</v>
      </c>
      <c r="D30" s="24">
        <v>0.004513888888888889</v>
      </c>
      <c r="E30" s="24">
        <v>0.018275462962962962</v>
      </c>
      <c r="F30" s="24">
        <f t="shared" si="0"/>
        <v>0.013761574074074072</v>
      </c>
      <c r="G30" s="19" t="s">
        <v>108</v>
      </c>
      <c r="H30" s="22"/>
      <c r="I30" s="2"/>
      <c r="J30" s="2"/>
    </row>
    <row r="31" spans="1:12" ht="24.75" customHeight="1">
      <c r="A31" s="12">
        <v>21</v>
      </c>
      <c r="B31" s="10" t="s">
        <v>72</v>
      </c>
      <c r="C31" s="13" t="s">
        <v>68</v>
      </c>
      <c r="D31" s="24">
        <v>0.004166666666666667</v>
      </c>
      <c r="E31" s="24">
        <v>0.019328703703703702</v>
      </c>
      <c r="F31" s="24">
        <f t="shared" si="0"/>
        <v>0.015162037037037036</v>
      </c>
      <c r="G31" s="19" t="s">
        <v>109</v>
      </c>
      <c r="H31" s="22"/>
      <c r="L31" s="2"/>
    </row>
    <row r="32" spans="1:8" ht="24.75" customHeight="1">
      <c r="A32" s="12">
        <v>22</v>
      </c>
      <c r="B32" s="10" t="s">
        <v>71</v>
      </c>
      <c r="C32" s="13" t="s">
        <v>68</v>
      </c>
      <c r="D32" s="24">
        <v>0.0038194444444444443</v>
      </c>
      <c r="E32" s="24">
        <v>0.01902777777777778</v>
      </c>
      <c r="F32" s="24">
        <f t="shared" si="0"/>
        <v>0.015208333333333334</v>
      </c>
      <c r="G32" s="19" t="s">
        <v>110</v>
      </c>
      <c r="H32" s="22"/>
    </row>
    <row r="33" spans="1:10" ht="24.75" customHeight="1">
      <c r="A33" s="12">
        <v>23</v>
      </c>
      <c r="B33" s="10" t="s">
        <v>54</v>
      </c>
      <c r="C33" s="13" t="s">
        <v>7</v>
      </c>
      <c r="D33" s="24">
        <v>0.015625</v>
      </c>
      <c r="E33" s="24">
        <v>0.03131944444444445</v>
      </c>
      <c r="F33" s="24">
        <f t="shared" si="0"/>
        <v>0.01569444444444445</v>
      </c>
      <c r="G33" s="19" t="s">
        <v>111</v>
      </c>
      <c r="H33" s="22"/>
      <c r="I33" s="2"/>
      <c r="J33" s="2"/>
    </row>
    <row r="34" spans="1:11" s="2" customFormat="1" ht="24.75" customHeight="1">
      <c r="A34" s="12">
        <v>24</v>
      </c>
      <c r="B34" s="10" t="s">
        <v>55</v>
      </c>
      <c r="C34" s="13" t="s">
        <v>7</v>
      </c>
      <c r="D34" s="24">
        <v>0.015625</v>
      </c>
      <c r="E34" s="24">
        <v>0.03135416666666666</v>
      </c>
      <c r="F34" s="24">
        <f t="shared" si="0"/>
        <v>0.015729166666666662</v>
      </c>
      <c r="G34" s="19" t="s">
        <v>112</v>
      </c>
      <c r="H34" s="22"/>
      <c r="K34"/>
    </row>
    <row r="35" spans="1:8" ht="24.75" customHeight="1">
      <c r="A35" s="12">
        <v>25</v>
      </c>
      <c r="B35" s="10" t="s">
        <v>4</v>
      </c>
      <c r="C35" s="13" t="s">
        <v>41</v>
      </c>
      <c r="D35" s="24">
        <v>0.019791666666666666</v>
      </c>
      <c r="E35" s="24">
        <v>0.03993055555555556</v>
      </c>
      <c r="F35" s="24">
        <f t="shared" si="0"/>
        <v>0.020138888888888894</v>
      </c>
      <c r="G35" s="19" t="s">
        <v>113</v>
      </c>
      <c r="H35" s="22"/>
    </row>
    <row r="36" spans="1:8" ht="24.75" customHeight="1" thickBot="1">
      <c r="A36" s="12">
        <v>26</v>
      </c>
      <c r="B36" s="10" t="s">
        <v>43</v>
      </c>
      <c r="C36" s="13" t="s">
        <v>41</v>
      </c>
      <c r="D36" s="24">
        <v>0.019791666666666666</v>
      </c>
      <c r="E36" s="24">
        <v>0.0399305555555556</v>
      </c>
      <c r="F36" s="24">
        <f t="shared" si="0"/>
        <v>0.020138888888888935</v>
      </c>
      <c r="G36" s="21" t="s">
        <v>113</v>
      </c>
      <c r="H36" s="22"/>
    </row>
    <row r="37" spans="1:8" ht="29.25" customHeight="1" thickBot="1">
      <c r="A37" s="115" t="s">
        <v>120</v>
      </c>
      <c r="B37" s="116"/>
      <c r="C37" s="116"/>
      <c r="D37" s="116"/>
      <c r="E37" s="116"/>
      <c r="F37" s="116"/>
      <c r="G37" s="116"/>
      <c r="H37" s="117"/>
    </row>
    <row r="38" spans="1:10" ht="24.75" customHeight="1">
      <c r="A38" s="12">
        <v>1</v>
      </c>
      <c r="B38" s="10" t="s">
        <v>35</v>
      </c>
      <c r="C38" s="13" t="s">
        <v>37</v>
      </c>
      <c r="D38" s="24">
        <v>0.025694444444444447</v>
      </c>
      <c r="E38" s="25">
        <v>0.028865740740740744</v>
      </c>
      <c r="F38" s="24">
        <f aca="true" t="shared" si="1" ref="F38:F68">E38-D38</f>
        <v>0.003171296296296297</v>
      </c>
      <c r="G38" s="21" t="s">
        <v>89</v>
      </c>
      <c r="H38" s="22"/>
      <c r="I38" s="2"/>
      <c r="J38" s="2"/>
    </row>
    <row r="39" spans="1:11" ht="24.75" customHeight="1">
      <c r="A39" s="12">
        <v>2</v>
      </c>
      <c r="B39" s="10" t="s">
        <v>57</v>
      </c>
      <c r="C39" s="13" t="s">
        <v>56</v>
      </c>
      <c r="D39" s="24">
        <v>0.01423611111111111</v>
      </c>
      <c r="E39" s="24">
        <v>0.017488425925925925</v>
      </c>
      <c r="F39" s="24">
        <f t="shared" si="1"/>
        <v>0.003252314814814814</v>
      </c>
      <c r="G39" s="21" t="s">
        <v>90</v>
      </c>
      <c r="H39" s="22"/>
      <c r="K39" s="2"/>
    </row>
    <row r="40" spans="1:11" ht="24.75" customHeight="1">
      <c r="A40" s="12">
        <v>3</v>
      </c>
      <c r="B40" s="10" t="s">
        <v>58</v>
      </c>
      <c r="C40" s="13" t="s">
        <v>56</v>
      </c>
      <c r="D40" s="24">
        <v>0.01423611111111111</v>
      </c>
      <c r="E40" s="24">
        <v>0.017488425925925925</v>
      </c>
      <c r="F40" s="24">
        <f t="shared" si="1"/>
        <v>0.003252314814814814</v>
      </c>
      <c r="G40" s="21" t="s">
        <v>90</v>
      </c>
      <c r="H40" s="22"/>
      <c r="K40" s="2"/>
    </row>
    <row r="41" spans="1:12" ht="24.75" customHeight="1">
      <c r="A41" s="12">
        <v>4</v>
      </c>
      <c r="B41" s="10" t="s">
        <v>25</v>
      </c>
      <c r="C41" s="13" t="s">
        <v>9</v>
      </c>
      <c r="D41" s="24">
        <v>0.002777777777777778</v>
      </c>
      <c r="E41" s="24">
        <v>0.006863425925925926</v>
      </c>
      <c r="F41" s="24">
        <f t="shared" si="1"/>
        <v>0.004085648148148147</v>
      </c>
      <c r="G41" s="21" t="s">
        <v>92</v>
      </c>
      <c r="H41" s="22"/>
      <c r="L41" s="2"/>
    </row>
    <row r="42" spans="1:11" s="2" customFormat="1" ht="24.75" customHeight="1">
      <c r="A42" s="12">
        <v>5</v>
      </c>
      <c r="B42" s="10" t="s">
        <v>48</v>
      </c>
      <c r="C42" s="13" t="s">
        <v>47</v>
      </c>
      <c r="D42" s="24">
        <v>0.010416666666666666</v>
      </c>
      <c r="E42" s="24">
        <v>0.014606481481481482</v>
      </c>
      <c r="F42" s="24">
        <f t="shared" si="1"/>
        <v>0.004189814814814816</v>
      </c>
      <c r="G42" s="21" t="s">
        <v>93</v>
      </c>
      <c r="H42" s="22"/>
      <c r="K42"/>
    </row>
    <row r="43" spans="1:12" ht="24.75" customHeight="1">
      <c r="A43" s="12">
        <v>6</v>
      </c>
      <c r="B43" s="10" t="s">
        <v>21</v>
      </c>
      <c r="C43" s="13" t="s">
        <v>9</v>
      </c>
      <c r="D43" s="24">
        <v>0.003125</v>
      </c>
      <c r="E43" s="24">
        <v>0.007337962962962963</v>
      </c>
      <c r="F43" s="24">
        <f t="shared" si="1"/>
        <v>0.004212962962962963</v>
      </c>
      <c r="G43" s="21" t="s">
        <v>94</v>
      </c>
      <c r="H43" s="22"/>
      <c r="L43" s="2"/>
    </row>
    <row r="44" spans="1:12" s="2" customFormat="1" ht="24.75" customHeight="1">
      <c r="A44" s="12">
        <v>7</v>
      </c>
      <c r="B44" s="10" t="s">
        <v>36</v>
      </c>
      <c r="C44" s="13" t="s">
        <v>37</v>
      </c>
      <c r="D44" s="24">
        <v>0.017013888888888887</v>
      </c>
      <c r="E44" s="24">
        <v>0.021412037037037035</v>
      </c>
      <c r="F44" s="24">
        <f t="shared" si="1"/>
        <v>0.0043981481481481476</v>
      </c>
      <c r="G44" s="21" t="s">
        <v>95</v>
      </c>
      <c r="H44" s="22"/>
      <c r="K44"/>
      <c r="L44"/>
    </row>
    <row r="45" spans="1:10" ht="24.75" customHeight="1">
      <c r="A45" s="12">
        <v>8</v>
      </c>
      <c r="B45" s="10" t="s">
        <v>82</v>
      </c>
      <c r="C45" s="13" t="s">
        <v>12</v>
      </c>
      <c r="D45" s="24">
        <v>0.017708333333333333</v>
      </c>
      <c r="E45" s="24">
        <v>0.022222222222222223</v>
      </c>
      <c r="F45" s="24">
        <f t="shared" si="1"/>
        <v>0.00451388888888889</v>
      </c>
      <c r="G45" s="21" t="s">
        <v>96</v>
      </c>
      <c r="H45" s="22"/>
      <c r="I45" s="2"/>
      <c r="J45" s="2"/>
    </row>
    <row r="46" spans="1:12" ht="24.75" customHeight="1">
      <c r="A46" s="12">
        <v>9</v>
      </c>
      <c r="B46" s="10" t="s">
        <v>79</v>
      </c>
      <c r="C46" s="13" t="s">
        <v>10</v>
      </c>
      <c r="D46" s="24">
        <v>0.00034722222222222224</v>
      </c>
      <c r="E46" s="24">
        <v>0.004942129629629629</v>
      </c>
      <c r="F46" s="24">
        <f t="shared" si="1"/>
        <v>0.004594907407407407</v>
      </c>
      <c r="G46" s="21" t="s">
        <v>97</v>
      </c>
      <c r="H46" s="22"/>
      <c r="I46" s="2"/>
      <c r="J46" s="2"/>
      <c r="K46" s="2"/>
      <c r="L46" s="2"/>
    </row>
    <row r="47" spans="1:12" ht="24.75" customHeight="1">
      <c r="A47" s="12">
        <v>10</v>
      </c>
      <c r="B47" s="10" t="s">
        <v>75</v>
      </c>
      <c r="C47" s="13" t="s">
        <v>73</v>
      </c>
      <c r="D47" s="24">
        <v>0.0024305555555555556</v>
      </c>
      <c r="E47" s="24">
        <v>0.007060185185185184</v>
      </c>
      <c r="F47" s="24">
        <f t="shared" si="1"/>
        <v>0.0046296296296296285</v>
      </c>
      <c r="G47" s="21" t="s">
        <v>98</v>
      </c>
      <c r="H47" s="22"/>
      <c r="K47" s="2"/>
      <c r="L47" s="2"/>
    </row>
    <row r="48" spans="1:11" ht="24.75" customHeight="1">
      <c r="A48" s="12">
        <v>11</v>
      </c>
      <c r="B48" s="10" t="s">
        <v>15</v>
      </c>
      <c r="C48" s="13" t="s">
        <v>73</v>
      </c>
      <c r="D48" s="24">
        <v>0.0024305555555555556</v>
      </c>
      <c r="E48" s="24">
        <v>0.007071759259259259</v>
      </c>
      <c r="F48" s="24">
        <f t="shared" si="1"/>
        <v>0.004641203703703704</v>
      </c>
      <c r="G48" s="21" t="s">
        <v>99</v>
      </c>
      <c r="H48" s="22"/>
      <c r="K48" s="2"/>
    </row>
    <row r="49" spans="1:10" ht="24.75" customHeight="1">
      <c r="A49" s="12">
        <v>12</v>
      </c>
      <c r="B49" s="10" t="s">
        <v>62</v>
      </c>
      <c r="C49" s="13" t="s">
        <v>8</v>
      </c>
      <c r="D49" s="24">
        <v>0.009375</v>
      </c>
      <c r="E49" s="24">
        <v>0.014074074074074074</v>
      </c>
      <c r="F49" s="24">
        <f t="shared" si="1"/>
        <v>0.004699074074074074</v>
      </c>
      <c r="G49" s="21" t="s">
        <v>100</v>
      </c>
      <c r="H49" s="22"/>
      <c r="I49" s="2"/>
      <c r="J49" s="2"/>
    </row>
    <row r="50" spans="1:12" s="2" customFormat="1" ht="24.75" customHeight="1">
      <c r="A50" s="12">
        <v>13</v>
      </c>
      <c r="B50" s="10" t="s">
        <v>77</v>
      </c>
      <c r="C50" s="13" t="s">
        <v>10</v>
      </c>
      <c r="D50" s="24">
        <v>0</v>
      </c>
      <c r="E50" s="24">
        <v>0.004976851851851852</v>
      </c>
      <c r="F50" s="24">
        <f t="shared" si="1"/>
        <v>0.004976851851851852</v>
      </c>
      <c r="G50" s="21" t="s">
        <v>101</v>
      </c>
      <c r="H50" s="22"/>
      <c r="K50"/>
      <c r="L50"/>
    </row>
    <row r="51" spans="1:11" s="2" customFormat="1" ht="24.75" customHeight="1">
      <c r="A51" s="12">
        <v>14</v>
      </c>
      <c r="B51" s="10" t="s">
        <v>64</v>
      </c>
      <c r="C51" s="13" t="s">
        <v>8</v>
      </c>
      <c r="D51" s="24">
        <v>0.010069444444444445</v>
      </c>
      <c r="E51" s="24">
        <v>0.015625</v>
      </c>
      <c r="F51" s="24">
        <f t="shared" si="1"/>
        <v>0.005555555555555555</v>
      </c>
      <c r="G51" s="21" t="s">
        <v>102</v>
      </c>
      <c r="H51" s="22"/>
      <c r="K51"/>
    </row>
    <row r="52" spans="1:11" s="2" customFormat="1" ht="24.75" customHeight="1">
      <c r="A52" s="12">
        <v>15</v>
      </c>
      <c r="B52" s="10" t="s">
        <v>49</v>
      </c>
      <c r="C52" s="13" t="s">
        <v>47</v>
      </c>
      <c r="D52" s="24">
        <v>0.016319444444444445</v>
      </c>
      <c r="E52" s="24">
        <v>0.02224537037037037</v>
      </c>
      <c r="F52" s="24">
        <f t="shared" si="1"/>
        <v>0.005925925925925925</v>
      </c>
      <c r="G52" s="21" t="s">
        <v>103</v>
      </c>
      <c r="H52" s="22"/>
      <c r="K52"/>
    </row>
    <row r="53" spans="1:12" s="2" customFormat="1" ht="24.75" customHeight="1">
      <c r="A53" s="12">
        <v>16</v>
      </c>
      <c r="B53" s="10" t="s">
        <v>46</v>
      </c>
      <c r="C53" s="13" t="s">
        <v>44</v>
      </c>
      <c r="D53" s="24">
        <v>0.001388888888888889</v>
      </c>
      <c r="E53" s="24">
        <v>0.0075</v>
      </c>
      <c r="F53" s="24">
        <f t="shared" si="1"/>
        <v>0.0061111111111111106</v>
      </c>
      <c r="G53" s="21" t="s">
        <v>104</v>
      </c>
      <c r="H53" s="22"/>
      <c r="I53"/>
      <c r="J53"/>
      <c r="L53"/>
    </row>
    <row r="54" spans="1:11" s="2" customFormat="1" ht="24.75" customHeight="1">
      <c r="A54" s="12">
        <v>17</v>
      </c>
      <c r="B54" s="10" t="s">
        <v>84</v>
      </c>
      <c r="C54" s="13" t="s">
        <v>83</v>
      </c>
      <c r="D54" s="24">
        <v>0.007291666666666666</v>
      </c>
      <c r="E54" s="24">
        <v>0.013900462962962962</v>
      </c>
      <c r="F54" s="24">
        <f t="shared" si="1"/>
        <v>0.006608796296296296</v>
      </c>
      <c r="G54" s="21" t="s">
        <v>105</v>
      </c>
      <c r="H54" s="22"/>
      <c r="I54"/>
      <c r="J54"/>
      <c r="K54"/>
    </row>
    <row r="55" spans="1:11" s="2" customFormat="1" ht="24.75" customHeight="1">
      <c r="A55" s="12">
        <v>18</v>
      </c>
      <c r="B55" s="10" t="s">
        <v>52</v>
      </c>
      <c r="C55" s="13" t="s">
        <v>7</v>
      </c>
      <c r="D55" s="24">
        <v>0.011111111111111112</v>
      </c>
      <c r="E55" s="24">
        <v>0.01826388888888889</v>
      </c>
      <c r="F55" s="24">
        <f t="shared" si="1"/>
        <v>0.007152777777777777</v>
      </c>
      <c r="G55" s="21" t="s">
        <v>106</v>
      </c>
      <c r="H55" s="22"/>
      <c r="K55"/>
    </row>
    <row r="56" spans="1:11" s="2" customFormat="1" ht="24.75" customHeight="1">
      <c r="A56" s="12">
        <v>19</v>
      </c>
      <c r="B56" s="10" t="s">
        <v>53</v>
      </c>
      <c r="C56" s="13" t="s">
        <v>7</v>
      </c>
      <c r="D56" s="24">
        <v>0.011111111111111112</v>
      </c>
      <c r="E56" s="24">
        <v>0.018275462962962962</v>
      </c>
      <c r="F56" s="24">
        <f t="shared" si="1"/>
        <v>0.007164351851851851</v>
      </c>
      <c r="G56" s="21" t="s">
        <v>107</v>
      </c>
      <c r="H56" s="22"/>
      <c r="K56"/>
    </row>
    <row r="57" spans="1:12" s="2" customFormat="1" ht="24.75" customHeight="1">
      <c r="A57" s="12">
        <v>20</v>
      </c>
      <c r="B57" s="10" t="s">
        <v>20</v>
      </c>
      <c r="C57" s="13" t="s">
        <v>44</v>
      </c>
      <c r="D57" s="24">
        <v>0.0006944444444444445</v>
      </c>
      <c r="E57" s="24">
        <v>0.00846064814814815</v>
      </c>
      <c r="F57" s="24">
        <f t="shared" si="1"/>
        <v>0.007766203703703705</v>
      </c>
      <c r="G57" s="21" t="s">
        <v>108</v>
      </c>
      <c r="H57" s="22"/>
      <c r="K57"/>
      <c r="L57"/>
    </row>
    <row r="58" spans="1:11" s="2" customFormat="1" ht="24.75" customHeight="1">
      <c r="A58" s="12">
        <v>21</v>
      </c>
      <c r="B58" s="10" t="s">
        <v>66</v>
      </c>
      <c r="C58" s="13" t="s">
        <v>11</v>
      </c>
      <c r="D58" s="24">
        <v>0.005902777777777778</v>
      </c>
      <c r="E58" s="24">
        <v>0.014085648148148151</v>
      </c>
      <c r="F58" s="24">
        <f t="shared" si="1"/>
        <v>0.008182870370370373</v>
      </c>
      <c r="G58" s="21" t="s">
        <v>109</v>
      </c>
      <c r="H58" s="22"/>
      <c r="I58"/>
      <c r="J58"/>
      <c r="K58"/>
    </row>
    <row r="59" spans="1:12" s="2" customFormat="1" ht="24.75" customHeight="1">
      <c r="A59" s="12">
        <v>22</v>
      </c>
      <c r="B59" s="10" t="s">
        <v>65</v>
      </c>
      <c r="C59" s="13" t="s">
        <v>11</v>
      </c>
      <c r="D59" s="24">
        <v>0.005902777777777778</v>
      </c>
      <c r="E59" s="24">
        <v>0.014224537037037037</v>
      </c>
      <c r="F59" s="24">
        <f t="shared" si="1"/>
        <v>0.00832175925925926</v>
      </c>
      <c r="G59" s="21" t="s">
        <v>110</v>
      </c>
      <c r="H59" s="22"/>
      <c r="I59"/>
      <c r="J59"/>
      <c r="K59"/>
      <c r="L59"/>
    </row>
    <row r="60" spans="1:11" s="2" customFormat="1" ht="24.75" customHeight="1">
      <c r="A60" s="12">
        <v>23</v>
      </c>
      <c r="B60" s="10" t="s">
        <v>85</v>
      </c>
      <c r="C60" s="13" t="s">
        <v>83</v>
      </c>
      <c r="D60" s="24">
        <v>0.008680555555555556</v>
      </c>
      <c r="E60" s="24">
        <v>0.01778935185185185</v>
      </c>
      <c r="F60" s="24">
        <f t="shared" si="1"/>
        <v>0.009108796296296295</v>
      </c>
      <c r="G60" s="21" t="s">
        <v>111</v>
      </c>
      <c r="H60" s="22"/>
      <c r="I60"/>
      <c r="J60"/>
      <c r="K60"/>
    </row>
    <row r="61" spans="1:11" ht="24.75" customHeight="1">
      <c r="A61" s="12">
        <v>24</v>
      </c>
      <c r="B61" s="10" t="s">
        <v>14</v>
      </c>
      <c r="C61" s="13" t="s">
        <v>73</v>
      </c>
      <c r="D61" s="24">
        <v>0.0020833333333333333</v>
      </c>
      <c r="E61" s="24">
        <v>0.014409722222222221</v>
      </c>
      <c r="F61" s="24">
        <f t="shared" si="1"/>
        <v>0.012326388888888888</v>
      </c>
      <c r="G61" s="21" t="s">
        <v>112</v>
      </c>
      <c r="H61" s="22"/>
      <c r="K61" s="2"/>
    </row>
    <row r="62" spans="1:11" ht="24.75" customHeight="1">
      <c r="A62" s="12">
        <v>25</v>
      </c>
      <c r="B62" s="10" t="s">
        <v>74</v>
      </c>
      <c r="C62" s="13" t="s">
        <v>73</v>
      </c>
      <c r="D62" s="24">
        <v>0.0020833333333333333</v>
      </c>
      <c r="E62" s="24">
        <v>0.014432870370370372</v>
      </c>
      <c r="F62" s="24">
        <f t="shared" si="1"/>
        <v>0.012349537037037039</v>
      </c>
      <c r="G62" s="21" t="s">
        <v>113</v>
      </c>
      <c r="H62" s="22"/>
      <c r="K62" s="2"/>
    </row>
    <row r="63" spans="1:10" ht="24.75" customHeight="1">
      <c r="A63" s="12">
        <v>26</v>
      </c>
      <c r="B63" s="10" t="s">
        <v>16</v>
      </c>
      <c r="C63" s="13" t="s">
        <v>80</v>
      </c>
      <c r="D63" s="24">
        <v>0.004861111111111111</v>
      </c>
      <c r="E63" s="24">
        <v>0.01824074074074074</v>
      </c>
      <c r="F63" s="24">
        <f t="shared" si="1"/>
        <v>0.01337962962962963</v>
      </c>
      <c r="G63" s="21" t="s">
        <v>114</v>
      </c>
      <c r="H63" s="22"/>
      <c r="I63" s="2"/>
      <c r="J63" s="2"/>
    </row>
    <row r="64" spans="1:10" ht="24.75" customHeight="1">
      <c r="A64" s="12">
        <v>27</v>
      </c>
      <c r="B64" s="10" t="s">
        <v>18</v>
      </c>
      <c r="C64" s="13" t="s">
        <v>80</v>
      </c>
      <c r="D64" s="24">
        <v>0.004513888888888889</v>
      </c>
      <c r="E64" s="24">
        <v>0.018217592592592594</v>
      </c>
      <c r="F64" s="24">
        <f t="shared" si="1"/>
        <v>0.013703703703703704</v>
      </c>
      <c r="G64" s="21" t="s">
        <v>115</v>
      </c>
      <c r="H64" s="22"/>
      <c r="I64" s="2"/>
      <c r="J64" s="2"/>
    </row>
    <row r="65" spans="1:8" ht="24.75" customHeight="1">
      <c r="A65" s="12">
        <v>28</v>
      </c>
      <c r="B65" s="10" t="s">
        <v>70</v>
      </c>
      <c r="C65" s="13" t="s">
        <v>68</v>
      </c>
      <c r="D65" s="24">
        <v>0.0038194444444444443</v>
      </c>
      <c r="E65" s="24">
        <v>0.019039351851851852</v>
      </c>
      <c r="F65" s="24">
        <f t="shared" si="1"/>
        <v>0.015219907407407408</v>
      </c>
      <c r="G65" s="21" t="s">
        <v>116</v>
      </c>
      <c r="H65" s="22"/>
    </row>
    <row r="66" spans="1:8" ht="24.75" customHeight="1">
      <c r="A66" s="12">
        <v>29</v>
      </c>
      <c r="B66" s="10" t="s">
        <v>69</v>
      </c>
      <c r="C66" s="13" t="s">
        <v>68</v>
      </c>
      <c r="D66" s="24">
        <v>0.004166666666666667</v>
      </c>
      <c r="E66" s="24">
        <v>0.019490740740740743</v>
      </c>
      <c r="F66" s="24">
        <f t="shared" si="1"/>
        <v>0.015324074074074077</v>
      </c>
      <c r="G66" s="21" t="s">
        <v>117</v>
      </c>
      <c r="H66" s="22"/>
    </row>
    <row r="67" spans="1:12" ht="24.75" customHeight="1">
      <c r="A67" s="12">
        <v>30</v>
      </c>
      <c r="B67" s="10" t="s">
        <v>40</v>
      </c>
      <c r="C67" s="13" t="s">
        <v>41</v>
      </c>
      <c r="D67" s="24">
        <v>0.019444444444444445</v>
      </c>
      <c r="E67" s="24">
        <v>0.03993055555555556</v>
      </c>
      <c r="F67" s="24">
        <f t="shared" si="1"/>
        <v>0.020486111111111115</v>
      </c>
      <c r="G67" s="21" t="s">
        <v>118</v>
      </c>
      <c r="H67" s="22"/>
      <c r="L67" s="2"/>
    </row>
    <row r="68" spans="1:11" s="2" customFormat="1" ht="24.75" customHeight="1">
      <c r="A68" s="12">
        <v>31</v>
      </c>
      <c r="B68" s="10" t="s">
        <v>42</v>
      </c>
      <c r="C68" s="13" t="s">
        <v>41</v>
      </c>
      <c r="D68" s="24">
        <v>0.019444444444444445</v>
      </c>
      <c r="E68" s="24">
        <v>0.0399305555555556</v>
      </c>
      <c r="F68" s="24">
        <f t="shared" si="1"/>
        <v>0.020486111111111156</v>
      </c>
      <c r="G68" s="21" t="s">
        <v>118</v>
      </c>
      <c r="H68" s="22"/>
      <c r="I68"/>
      <c r="J68"/>
      <c r="K68"/>
    </row>
    <row r="69" ht="12.75">
      <c r="C69" s="5"/>
    </row>
    <row r="70" spans="1:8" ht="29.25" customHeight="1">
      <c r="A70" s="26" t="s">
        <v>24</v>
      </c>
      <c r="B70" s="26"/>
      <c r="C70" s="26"/>
      <c r="D70" s="7"/>
      <c r="E70" s="7"/>
      <c r="F70" s="7"/>
      <c r="G70" s="7"/>
      <c r="H70" s="7"/>
    </row>
    <row r="72" ht="15">
      <c r="A72" s="26" t="s">
        <v>119</v>
      </c>
    </row>
  </sheetData>
  <sheetProtection/>
  <mergeCells count="12">
    <mergeCell ref="A8:A9"/>
    <mergeCell ref="B8:B9"/>
    <mergeCell ref="F8:F9"/>
    <mergeCell ref="D8:D9"/>
    <mergeCell ref="E8:E9"/>
    <mergeCell ref="A37:H37"/>
    <mergeCell ref="A2:H2"/>
    <mergeCell ref="A4:H4"/>
    <mergeCell ref="H8:H9"/>
    <mergeCell ref="G8:G9"/>
    <mergeCell ref="A10:H10"/>
    <mergeCell ref="C8:C9"/>
  </mergeCells>
  <printOptions horizontalCentered="1" verticalCentered="1"/>
  <pageMargins left="0.4330708661417323" right="0.2362204724409449" top="0.35433070866141736" bottom="0.3937007874015748" header="1.141732283464567" footer="0.5118110236220472"/>
  <pageSetup fitToHeight="2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ЦДЮТ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ЦДЮТ</dc:creator>
  <cp:keywords/>
  <dc:description/>
  <cp:lastModifiedBy>Вал</cp:lastModifiedBy>
  <cp:lastPrinted>2013-10-06T04:47:16Z</cp:lastPrinted>
  <dcterms:created xsi:type="dcterms:W3CDTF">2001-10-24T08:06:20Z</dcterms:created>
  <dcterms:modified xsi:type="dcterms:W3CDTF">2013-10-08T15:27:33Z</dcterms:modified>
  <cp:category/>
  <cp:version/>
  <cp:contentType/>
  <cp:contentStatus/>
</cp:coreProperties>
</file>